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480" windowHeight="7965" tabRatio="599" activeTab="0"/>
  </bookViews>
  <sheets>
    <sheet name="CONSOLIDADO FPS" sheetId="1" r:id="rId1"/>
    <sheet name="Hoja1" sheetId="2" r:id="rId2"/>
  </sheets>
  <definedNames>
    <definedName name="_xlnm.Print_Area" localSheetId="0">'CONSOLIDADO FPS'!$A$1:$V$210</definedName>
    <definedName name="Excel_BuiltIn__FilterDatabase_1">'CONSOLIDADO FPS'!$A$9:$AB$78</definedName>
    <definedName name="Excel_BuiltIn__FilterDatabase_11">'CONSOLIDADO FPS'!$A$8:$V$169</definedName>
    <definedName name="Z_00BE7E31_24DA_4354_9616_26B2FF83E34F_.wvu.FilterData" localSheetId="0" hidden="1">'CONSOLIDADO FPS'!$A$8:$V$172</definedName>
    <definedName name="Z_050C0179_9384_45D3_AF4D_65A2DEDCD1A7_.wvu.FilterData" localSheetId="0" hidden="1">'CONSOLIDADO FPS'!$A$8:$V$172</definedName>
    <definedName name="Z_07007566_B2C1_4377_AD7A_42C117DF303E_.wvu.FilterData" localSheetId="0" hidden="1">'CONSOLIDADO FPS'!$A$8:$V$169</definedName>
    <definedName name="Z_081C3132_4AB3_4A6F_88C5_FDAC83A008A3_.wvu.FilterData" localSheetId="0" hidden="1">'CONSOLIDADO FPS'!$A$8:$V$169</definedName>
    <definedName name="Z_09EEE4FD_0B9B_4710_8104_9FAD3A0C3D15_.wvu.FilterData" localSheetId="0" hidden="1">'CONSOLIDADO FPS'!$A$8:$V$169</definedName>
    <definedName name="Z_0FEA01EF_B2D1_4AE3_9F06_9C50BC08CF52_.wvu.FilterData" localSheetId="0" hidden="1">'CONSOLIDADO FPS'!$A$8:$V$172</definedName>
    <definedName name="Z_106C07AE_8C05_4C99_A00D_138ED691ACBD_.wvu.FilterData" localSheetId="0" hidden="1">'CONSOLIDADO FPS'!$A$8:$V$169</definedName>
    <definedName name="Z_108B7550_2B19_4DC8_8254_91835E1E9269_.wvu.FilterData" localSheetId="0" hidden="1">'CONSOLIDADO FPS'!$A$8:$V$169</definedName>
    <definedName name="Z_13C4E0E6_2FE7_4297_8E2D_0D9A0F1429EA_.wvu.FilterData" localSheetId="0" hidden="1">'CONSOLIDADO FPS'!$A$8:$V$169</definedName>
    <definedName name="Z_15E8EC67_55EF_4617_AA00_0DE38DA05934_.wvu.FilterData" localSheetId="0" hidden="1">'CONSOLIDADO FPS'!$A$8:$V$169</definedName>
    <definedName name="Z_184815CE_FEE3_435D_A811_D127EDEA8979_.wvu.FilterData" localSheetId="0" hidden="1">'CONSOLIDADO FPS'!$A$8:$V$169</definedName>
    <definedName name="Z_1861A945_6F62_479B_9941_1BA7C5D7DD11_.wvu.FilterData" localSheetId="0" hidden="1">'CONSOLIDADO FPS'!$A$8:$V$172</definedName>
    <definedName name="Z_18B020DF_0B5E_405B_919C_4D42681A6477_.wvu.FilterData" localSheetId="0" hidden="1">'CONSOLIDADO FPS'!$A$8:$V$169</definedName>
    <definedName name="Z_19F10DD8_0723_49EB_95B1_FB1D9F83A7AB_.wvu.FilterData" localSheetId="0" hidden="1">'CONSOLIDADO FPS'!$A$8:$V$169</definedName>
    <definedName name="Z_1E590D73_9F54_48EE_9C2C_0F4B73A67FFD_.wvu.FilterData" localSheetId="0" hidden="1">'CONSOLIDADO FPS'!$A$8:$V$169</definedName>
    <definedName name="Z_1E90AAD9_4C8E_4334_AA20_5264C0B4F3AD_.wvu.FilterData" localSheetId="0" hidden="1">'CONSOLIDADO FPS'!$A$8:$V$169</definedName>
    <definedName name="Z_20631ED0_E707_4319_A97C_B4789E1B0D04_.wvu.FilterData" localSheetId="0" hidden="1">'CONSOLIDADO FPS'!$A$8:$V$169</definedName>
    <definedName name="Z_2288BB2E_B244_4B52_8C09_E6AC72D4246D_.wvu.FilterData" localSheetId="0" hidden="1">'CONSOLIDADO FPS'!$A$8:$V$169</definedName>
    <definedName name="Z_24182CD5_697C_495F_BA56_0AECEBD19758_.wvu.FilterData" localSheetId="0" hidden="1">'CONSOLIDADO FPS'!$A$8:$V$169</definedName>
    <definedName name="Z_28408E3E_961B_43FF_BB86_855396EA39E3_.wvu.FilterData" localSheetId="0" hidden="1">'CONSOLIDADO FPS'!$A$8:$V$169</definedName>
    <definedName name="Z_2FBFB3B8_3035_41DF_80AE_465B8C26E0C6_.wvu.FilterData" localSheetId="0" hidden="1">'CONSOLIDADO FPS'!$A$7:$W$169</definedName>
    <definedName name="Z_303BC6A9_6405_4A76_B0D5_CB128D037BAB_.wvu.FilterData" localSheetId="0" hidden="1">'CONSOLIDADO FPS'!$A$7:$W$169</definedName>
    <definedName name="Z_31FC0449_7F2B_486C_801A_B1DC19FA2609_.wvu.FilterData" localSheetId="0" hidden="1">'CONSOLIDADO FPS'!$A$7:$W$169</definedName>
    <definedName name="Z_32591531_5B18_4649_AE8C_E361F09EFB5E_.wvu.FilterData" localSheetId="0" hidden="1">'CONSOLIDADO FPS'!$A$8:$V$172</definedName>
    <definedName name="Z_35B97BBB_CFCC_4CF2_B7AD_133E505D2C46_.wvu.FilterData" localSheetId="0" hidden="1">'CONSOLIDADO FPS'!$A$8:$V$169</definedName>
    <definedName name="Z_3855C310_C502_4C2A_A7A5_CB4E88A08025_.wvu.FilterData" localSheetId="0" hidden="1">'CONSOLIDADO FPS'!$A$7:$W$169</definedName>
    <definedName name="Z_397D8BE4_E99D_463E_8ED1_C24C95EBAD0A_.wvu.FilterData" localSheetId="0" hidden="1">'CONSOLIDADO FPS'!$A$8:$V$169</definedName>
    <definedName name="Z_45FAAFB2_FD84_4125_BEBA_F58C9F50FC53_.wvu.FilterData" localSheetId="0" hidden="1">'CONSOLIDADO FPS'!$A$8:$V$169</definedName>
    <definedName name="Z_4BE1E431_4EB4_4735_BA46_360C96E4F7DF_.wvu.FilterData" localSheetId="0" hidden="1">'CONSOLIDADO FPS'!$A$8:$V$169</definedName>
    <definedName name="Z_4C5B32B1_D646_4CFF_AD7D_47602F3B68E6_.wvu.FilterData" localSheetId="0" hidden="1">'CONSOLIDADO FPS'!$A$7:$W$169</definedName>
    <definedName name="Z_4D78958B_21DC_45D4_9FF7_7DB75A892EA7_.wvu.FilterData" localSheetId="0" hidden="1">'CONSOLIDADO FPS'!$A$8:$V$169</definedName>
    <definedName name="Z_4FB22082_F0C8_47AB_99D8_2BE2B3842053_.wvu.FilterData" localSheetId="0" hidden="1">'CONSOLIDADO FPS'!$A$8:$V$169</definedName>
    <definedName name="Z_529241C0_4399_46A3_83E9_9389A2B70EA5_.wvu.FilterData" localSheetId="0" hidden="1">'CONSOLIDADO FPS'!$A$8:$V$172</definedName>
    <definedName name="Z_5F166AF3_F0F8_4423_AFE4_4CF6DF2CD104_.wvu.FilterData" localSheetId="0" hidden="1">'CONSOLIDADO FPS'!$A$8:$V$169</definedName>
    <definedName name="Z_6046D02D_AAE5_44CB_8D5F_9F3115D8C5EB_.wvu.FilterData" localSheetId="0" hidden="1">'CONSOLIDADO FPS'!$A$7:$W$169</definedName>
    <definedName name="Z_62046818_5215_40EC_8B6E_738C71F4A3F6_.wvu.FilterData" localSheetId="0" hidden="1">'CONSOLIDADO FPS'!$A$8:$V$169</definedName>
    <definedName name="Z_654863D9_3B81_41D7_800E_F7DF44E80763_.wvu.FilterData" localSheetId="0" hidden="1">'CONSOLIDADO FPS'!$A$8:$V$172</definedName>
    <definedName name="Z_65B0F00B_4895_4B1B_8D9F_862640B422CC_.wvu.FilterData" localSheetId="0" hidden="1">'CONSOLIDADO FPS'!$A$7:$W$169</definedName>
    <definedName name="Z_66FC72FB_23BA_45F2_B2DB_5B1B76E7E1EF_.wvu.FilterData" localSheetId="0" hidden="1">'CONSOLIDADO FPS'!$A$7:$W$169</definedName>
    <definedName name="Z_693EF3A4_0DE6_4CB4_B025_4A504E5544C3_.wvu.FilterData" localSheetId="0" hidden="1">'CONSOLIDADO FPS'!$A$7:$W$169</definedName>
    <definedName name="Z_694887E2_4C2D_418D_B7B7_62463D669B59_.wvu.FilterData" localSheetId="0" hidden="1">'CONSOLIDADO FPS'!$A$8:$V$172</definedName>
    <definedName name="Z_6B0D95F9_F292_4F18_AF4A_F01350EAC47A_.wvu.FilterData" localSheetId="0" hidden="1">'CONSOLIDADO FPS'!$A$8:$V$169</definedName>
    <definedName name="Z_6D1537F8_F584_4AE7_B83A_618053CFBDC2_.wvu.FilterData" localSheetId="0" hidden="1">'CONSOLIDADO FPS'!$A$8:$V$169</definedName>
    <definedName name="Z_6FFA21DB_98AD_45AF_814F_BED30E7515DB_.wvu.FilterData" localSheetId="0" hidden="1">'CONSOLIDADO FPS'!$A$8:$V$169</definedName>
    <definedName name="Z_702EB014_50CE_4733_81A0_A98E5F994D02_.wvu.FilterData" localSheetId="0" hidden="1">'CONSOLIDADO FPS'!$A$8:$V$169</definedName>
    <definedName name="Z_7306E610_D5AE_477E_BDC0_2AF5771E2F31_.wvu.FilterData" localSheetId="0" hidden="1">'CONSOLIDADO FPS'!$A$7:$W$169</definedName>
    <definedName name="Z_741BC86B_BC95_4284_A7DD_0D46B207B83B_.wvu.FilterData" localSheetId="0" hidden="1">'CONSOLIDADO FPS'!$A$8:$V$172</definedName>
    <definedName name="Z_750E8C1F_B0EB_49BA_8595_E3DABECED891_.wvu.FilterData" localSheetId="0" hidden="1">'CONSOLIDADO FPS'!$A$8:$V$169</definedName>
    <definedName name="Z_769E07DE_FA13_432E_B400_7150AC401411_.wvu.FilterData" localSheetId="0" hidden="1">'CONSOLIDADO FPS'!$A$7:$W$169</definedName>
    <definedName name="Z_775A8874_F357_49F2_99BB_FEB41A09D5EB_.wvu.FilterData" localSheetId="0" hidden="1">'CONSOLIDADO FPS'!$A$8:$V$172</definedName>
    <definedName name="Z_777E1461_78D2_4EF3_A395_7DEBE5D8CB57_.wvu.FilterData" localSheetId="0" hidden="1">'CONSOLIDADO FPS'!$A$8:$V$172</definedName>
    <definedName name="Z_77D8F687_02EE_4AB0_8731_EC0BE10AED48_.wvu.FilterData" localSheetId="0" hidden="1">'CONSOLIDADO FPS'!$A$8:$V$172</definedName>
    <definedName name="Z_782C08C3_5058_44C9_8645_1E1DCD66AA25_.wvu.FilterData" localSheetId="0" hidden="1">'CONSOLIDADO FPS'!$A$8:$V$169</definedName>
    <definedName name="Z_7B7D5D3A_3266_46E8_9283_AE9EE53FB409_.wvu.FilterData" localSheetId="0" hidden="1">'CONSOLIDADO FPS'!$A$7:$W$169</definedName>
    <definedName name="Z_7B978608_9C28_42FD_9EC7_0A0501D0FD8F_.wvu.FilterData" localSheetId="0" hidden="1">'CONSOLIDADO FPS'!$A$7:$W$169</definedName>
    <definedName name="Z_7BA72D7A_488E_432B_A728_4840B9721519_.wvu.FilterData" localSheetId="0" hidden="1">'CONSOLIDADO FPS'!$A$8:$V$169</definedName>
    <definedName name="Z_7E9CFA5D_6A52_42AA_80E3_0FAB70901241_.wvu.FilterData" localSheetId="0" hidden="1">'CONSOLIDADO FPS'!$A$8:$V$169</definedName>
    <definedName name="Z_815F7563_CBD0_44E8_BEBF_80057143C506_.wvu.FilterData" localSheetId="0" hidden="1">'CONSOLIDADO FPS'!$A$8:$V$169</definedName>
    <definedName name="Z_8A12A8B1_85D9_47B4_8E69_978231450AAB_.wvu.FilterData" localSheetId="0" hidden="1">'CONSOLIDADO FPS'!$A$7:$W$169</definedName>
    <definedName name="Z_8A68A83B_03A7_4F63_A380_8EDB40E8AB84_.wvu.FilterData" localSheetId="0" hidden="1">'CONSOLIDADO FPS'!$A$8:$V$169</definedName>
    <definedName name="Z_8A9F73F9_ED09_48BA_9F23_FFAE466F6E57_.wvu.FilterData" localSheetId="0" hidden="1">'CONSOLIDADO FPS'!$A$8:$V$169</definedName>
    <definedName name="Z_8D4E443D_71E8_4AF5_932E_F7EF8807BFCA_.wvu.FilterData" localSheetId="0" hidden="1">'CONSOLIDADO FPS'!$A$8:$V$172</definedName>
    <definedName name="Z_8EBF3BD3_432B_44F1_8EA8_2C300CFDD3FD_.wvu.FilterData" localSheetId="0" hidden="1">'CONSOLIDADO FPS'!$A$8:$V$169</definedName>
    <definedName name="Z_8EF65972_B845_42F8_8B9A_14AAF2E8E26A_.wvu.FilterData" localSheetId="0" hidden="1">'CONSOLIDADO FPS'!$A$7:$W$169</definedName>
    <definedName name="Z_903750F8_340A_411D_A664_0F937C2EFFA3_.wvu.FilterData" localSheetId="0" hidden="1">'CONSOLIDADO FPS'!$A$8:$V$169</definedName>
    <definedName name="Z_94B691E5_3D37_4FC2_8A6D_81B91C9238A0_.wvu.FilterData" localSheetId="0" hidden="1">'CONSOLIDADO FPS'!$A$8:$V$169</definedName>
    <definedName name="Z_96342A4A_D802_4744_80B2_9FD080E0270E_.wvu.FilterData" localSheetId="0" hidden="1">'CONSOLIDADO FPS'!$A$8:$V$169</definedName>
    <definedName name="Z_A153856F_3CBC_4E49_BC61_F1337B26BEBC_.wvu.FilterData" localSheetId="0" hidden="1">'CONSOLIDADO FPS'!$A$8:$V$169</definedName>
    <definedName name="Z_A5CCD38C_8FC2_4295_A09B_41B0FF27106E_.wvu.FilterData" localSheetId="0" hidden="1">'CONSOLIDADO FPS'!$A$8:$V$172</definedName>
    <definedName name="Z_A6835DC7_4D5F_43A3_AFE9_F1BA905E0E1C_.wvu.FilterData" localSheetId="0" hidden="1">'CONSOLIDADO FPS'!$A$8:$V$172</definedName>
    <definedName name="Z_AA6EB233_3C6C_484B_BABA_E4E798197F61_.wvu.FilterData" localSheetId="0" hidden="1">'CONSOLIDADO FPS'!$A$7:$W$169</definedName>
    <definedName name="Z_AB6C19FE_BEE7_43D4_B6A9_913831107427_.wvu.FilterData" localSheetId="0" hidden="1">'CONSOLIDADO FPS'!$A$8:$V$169</definedName>
    <definedName name="Z_AC12D09E_DA0E_4C39_8EFA_E1E638425C45_.wvu.FilterData" localSheetId="0" hidden="1">'CONSOLIDADO FPS'!$A$8:$V$169</definedName>
    <definedName name="Z_AD3BBF4A_7339_42F1_8E6E_4E99E875C170_.wvu.FilterData" localSheetId="0" hidden="1">'CONSOLIDADO FPS'!$A$8:$V$169</definedName>
    <definedName name="Z_B2BE5A9E_4A42_451B_8D40_BB3D14CEEE22_.wvu.FilterData" localSheetId="0" hidden="1">'CONSOLIDADO FPS'!$A$8:$V$172</definedName>
    <definedName name="Z_B3AAEF4C_648A_457C_B406_FB77D73B9148_.wvu.FilterData" localSheetId="0" hidden="1">'CONSOLIDADO FPS'!$A$8:$V$172</definedName>
    <definedName name="Z_B41DDC9C_AFB9_4E33_A70E_B8FB804AB3C8_.wvu.FilterData" localSheetId="0" hidden="1">'CONSOLIDADO FPS'!$A$7:$W$169</definedName>
    <definedName name="Z_B689FF59_5000_4D79_8A4C_3EC90C0E25EC_.wvu.FilterData" localSheetId="0" hidden="1">'CONSOLIDADO FPS'!$A$8:$V$172</definedName>
    <definedName name="Z_BA53677E_C03E_437D_8C85_5186A17ACC70_.wvu.FilterData" localSheetId="0" hidden="1">'CONSOLIDADO FPS'!$A$7:$W$169</definedName>
    <definedName name="Z_BABCE3DA_41C7_4BA4_BF32_CEBCA3C7FBFB_.wvu.FilterData" localSheetId="0" hidden="1">'CONSOLIDADO FPS'!$A$7:$W$169</definedName>
    <definedName name="Z_BBBD4596_0E35_429B_919D_D3BFD95E8524_.wvu.FilterData" localSheetId="0" hidden="1">'CONSOLIDADO FPS'!$A$8:$V$169</definedName>
    <definedName name="Z_BEB7010E_0A39_4CFD_90B0_2F697BF596F4_.wvu.FilterData" localSheetId="0" hidden="1">'CONSOLIDADO FPS'!$A$7:$W$169</definedName>
    <definedName name="Z_BEC678F5_A967_428C_BD6A_95C4BCD42D0F_.wvu.FilterData" localSheetId="0" hidden="1">'CONSOLIDADO FPS'!$A$8:$V$169</definedName>
    <definedName name="Z_BF6A269C_319A_449D_9DEE_C167A1947CCB_.wvu.FilterData" localSheetId="0" hidden="1">'CONSOLIDADO FPS'!$A$8:$V$172</definedName>
    <definedName name="Z_C034CDCE_9024_4CA8_BB74_03D3242FB974_.wvu.FilterData" localSheetId="0" hidden="1">'CONSOLIDADO FPS'!$A$8:$V$172</definedName>
    <definedName name="Z_C077E3F6_3D22_464D_A684_4351DA91EB2F_.wvu.FilterData" localSheetId="0" hidden="1">'CONSOLIDADO FPS'!$A$8:$V$172</definedName>
    <definedName name="Z_C15180F4_8B2C_439B_BA27_540B689E477F_.wvu.FilterData" localSheetId="0" hidden="1">'CONSOLIDADO FPS'!$A$7:$W$169</definedName>
    <definedName name="Z_C175900F_F66E_4E25_8F1D_32498E949146_.wvu.FilterData" localSheetId="0" hidden="1">'CONSOLIDADO FPS'!$A$8:$V$169</definedName>
    <definedName name="Z_C54C67B2_3707_4BF8_8142_E2D4DB027E65_.wvu.FilterData" localSheetId="0" hidden="1">'CONSOLIDADO FPS'!$A$8:$V$169</definedName>
    <definedName name="Z_C855CF2B_EA7B_429D_9A96_82E98D0E22BF_.wvu.FilterData" localSheetId="0" hidden="1">'CONSOLIDADO FPS'!$A$8:$V$169</definedName>
    <definedName name="Z_C98581CA_1CB1_4AB7_AF06_0F97E11070A5_.wvu.FilterData" localSheetId="0" hidden="1">'CONSOLIDADO FPS'!$A$7:$W$169</definedName>
    <definedName name="Z_CA8CE8FB_B133_4337_9C1D_A75AFA5AF006_.wvu.FilterData" localSheetId="0" hidden="1">'CONSOLIDADO FPS'!$A$8:$V$169</definedName>
    <definedName name="Z_CA920909_BB91_4568_93E2_5FFFD2C0A58A_.wvu.FilterData" localSheetId="0" hidden="1">'CONSOLIDADO FPS'!$A$8:$V$172</definedName>
    <definedName name="Z_D00866BA_2C39_4EFE_AC37_6CDE97418B31_.wvu.FilterData" localSheetId="0" hidden="1">'CONSOLIDADO FPS'!$A$7:$W$169</definedName>
    <definedName name="Z_D020B56C_3D8F_443F_8DC3_AA6C20A2CE03_.wvu.FilterData" localSheetId="0" hidden="1">'CONSOLIDADO FPS'!$A$8:$V$169</definedName>
    <definedName name="Z_D0594FAF_961D_4980_B31B_EB2B8D41D182_.wvu.FilterData" localSheetId="0" hidden="1">'CONSOLIDADO FPS'!$A$8:$V$169</definedName>
    <definedName name="Z_D166D995_417C_4963_B92E_9ABF58E4A068_.wvu.FilterData" localSheetId="0" hidden="1">'CONSOLIDADO FPS'!$A$8:$V$172</definedName>
    <definedName name="Z_D7190BBE_DCA8_40F4_AE5D_0510357622C1_.wvu.FilterData" localSheetId="0" hidden="1">'CONSOLIDADO FPS'!$A$8:$V$169</definedName>
    <definedName name="Z_D7D0B6FE_9096_4ACB_8572_EE7A7027267E_.wvu.FilterData" localSheetId="0" hidden="1">'CONSOLIDADO FPS'!$A$8:$V$169</definedName>
    <definedName name="Z_DDA0CE81_C1A3_45AE_BB22_6D51ECC7ED12_.wvu.FilterData" localSheetId="0" hidden="1">'CONSOLIDADO FPS'!$A$8:$V$169</definedName>
    <definedName name="Z_E1510FF3_79A0_4C25_9053_5481D0D034BF_.wvu.FilterData" localSheetId="0" hidden="1">'CONSOLIDADO FPS'!$A$8:$V$169</definedName>
    <definedName name="Z_E4E19F2D_E83E_45A4_827F_2520194AE091_.wvu.FilterData" localSheetId="0" hidden="1">'CONSOLIDADO FPS'!$A$8:$V$169</definedName>
    <definedName name="Z_E69820B1_456E_4A19_B61E_85AE715C3872_.wvu.FilterData" localSheetId="0" hidden="1">'CONSOLIDADO FPS'!$A$8:$V$169</definedName>
    <definedName name="Z_EA0EAF96_4BED_48C9_80A6_0DFBCBEF1E42_.wvu.FilterData" localSheetId="0" hidden="1">'CONSOLIDADO FPS'!$A$8:$V$169</definedName>
    <definedName name="Z_ECEB531A_9E74_4E6F_89D9_8E31F851F46B_.wvu.FilterData" localSheetId="0" hidden="1">'CONSOLIDADO FPS'!$A$8:$V$172</definedName>
    <definedName name="Z_EDA1EB56_E0D1_46C7_93CD_4F77CB262DC0_.wvu.FilterData" localSheetId="0" hidden="1">'CONSOLIDADO FPS'!$A$8:$V$172</definedName>
    <definedName name="Z_EE1813DE_122C_4811_9353_618DBB9D76FF_.wvu.FilterData" localSheetId="0" hidden="1">'CONSOLIDADO FPS'!$A$8:$V$172</definedName>
    <definedName name="Z_EE39C883_FE28_4959_A195_A3BA844CE36F_.wvu.FilterData" localSheetId="0" hidden="1">'CONSOLIDADO FPS'!$A$8:$V$169</definedName>
    <definedName name="Z_EE6574F7_E48D_4A74_9372_66B8E7633C26_.wvu.FilterData" localSheetId="0" hidden="1">'CONSOLIDADO FPS'!$A$8:$V$169</definedName>
    <definedName name="Z_EEEB7E7E_F9AD_493C_9E4E_DFC613848247_.wvu.FilterData" localSheetId="0" hidden="1">'CONSOLIDADO FPS'!$A$8:$V$172</definedName>
    <definedName name="Z_F0DC4331_C9FC_4D43_8EF9_832FDCE555B5_.wvu.FilterData" localSheetId="0" hidden="1">'CONSOLIDADO FPS'!$A$7:$W$169</definedName>
    <definedName name="Z_F0F69D96_B67F_4740_BCCD_87406162C41A_.wvu.FilterData" localSheetId="0" hidden="1">'CONSOLIDADO FPS'!$A$8:$V$169</definedName>
    <definedName name="Z_F52F4416_2871_4190_AE78_778D64BF1D57_.wvu.FilterData" localSheetId="0" hidden="1">'CONSOLIDADO FPS'!$A$7:$W$169</definedName>
    <definedName name="Z_F6D2E6A7_00EB_4BF1_B03F_4184EBC2E865_.wvu.FilterData" localSheetId="0" hidden="1">'CONSOLIDADO FPS'!$A$7:$W$169</definedName>
    <definedName name="Z_F9B8C116_D525_4BBD_9624_C0FFB563B868_.wvu.FilterData" localSheetId="0" hidden="1">'CONSOLIDADO FPS'!$A$8:$V$169</definedName>
    <definedName name="Z_FB2F841F_ECC2_4426_B39B_178F21A0A78F_.wvu.FilterData" localSheetId="0" hidden="1">'CONSOLIDADO FPS'!$A$8:$V$169</definedName>
    <definedName name="Z_FE1F602A_0CD1_427A_B144_B0227712E3C5_.wvu.FilterData" localSheetId="0" hidden="1">'CONSOLIDADO FPS'!$A$7:$W$169</definedName>
  </definedNames>
  <calcPr fullCalcOnLoad="1"/>
</workbook>
</file>

<file path=xl/comments1.xml><?xml version="1.0" encoding="utf-8"?>
<comments xmlns="http://schemas.openxmlformats.org/spreadsheetml/2006/main">
  <authors>
    <author/>
  </authors>
  <commentList>
    <comment ref="A8" authorId="0">
      <text>
        <r>
          <rPr>
            <b/>
            <sz val="9"/>
            <rFont val="Tahoma"/>
            <family val="2"/>
          </rPr>
          <t>Numeración o consecutivo del hallazgo</t>
        </r>
      </text>
    </comment>
    <comment ref="C8" authorId="0">
      <text>
        <r>
          <rPr>
            <b/>
            <sz val="9"/>
            <rFont val="Tahoma"/>
            <family val="2"/>
          </rPr>
          <t xml:space="preserve">Registre la No conformidad  evidenciada. La descripción de la misma no debe sobrepasar las 50 palabras)
</t>
        </r>
      </text>
    </comment>
    <comment ref="D8" authorId="0">
      <text>
        <r>
          <rPr>
            <sz val="9"/>
            <rFont val="Tahoma"/>
            <family val="2"/>
          </rPr>
          <t>R</t>
        </r>
        <r>
          <rPr>
            <sz val="9"/>
            <rFont val="Tahoma"/>
            <family val="2"/>
          </rPr>
          <t xml:space="preserve">egistre la procedencia de la No conformidad  de acuerdo a las siguientes fuentes:
- Autoevaluación
- Informes de Auditoría Externa de calidad
-  Informes Auditoría Interna de Calidad
- Auditoria de Control Interno
- Contraloría General de la República
- Servicio no conforme
-  Revisión por la dirección.
- Resultado análisis de indicadores
- Otro, especifique.
</t>
        </r>
      </text>
    </comment>
    <comment ref="E8" authorId="0">
      <text>
        <r>
          <rPr>
            <b/>
            <sz val="9"/>
            <rFont val="Tahoma"/>
            <family val="2"/>
          </rPr>
          <t xml:space="preserve">Diligenciar la causa o causas concretas que originaron la situación observada. Evidencie en  papeles de trabajo u otro documento dicho análisis. 
</t>
        </r>
      </text>
    </comment>
    <comment ref="F8" authorId="0">
      <text>
        <r>
          <rPr>
            <b/>
            <sz val="9"/>
            <rFont val="Tahoma"/>
            <family val="2"/>
          </rPr>
          <t xml:space="preserve">Se registra la acción (correctiva y/o preventiva) que adopta la entidad para subsanar o corregir la causa que genera el  hallazgo.
</t>
        </r>
      </text>
    </comment>
    <comment ref="G8" authorId="0">
      <text>
        <r>
          <rPr>
            <b/>
            <sz val="9"/>
            <rFont val="Tahoma"/>
            <family val="2"/>
          </rPr>
          <t xml:space="preserve"> </t>
        </r>
        <r>
          <rPr>
            <b/>
            <sz val="9"/>
            <rFont val="Tahoma"/>
            <family val="2"/>
          </rPr>
          <t xml:space="preserve">Propósito que tiene el cumplir con la acción de mejoramiento emprendida para corregir o prevenir las situaciones que se derivan de los hallazgos 
</t>
        </r>
      </text>
    </comment>
    <comment ref="H8" authorId="0">
      <text>
        <r>
          <rPr>
            <b/>
            <sz val="9"/>
            <rFont val="Tahoma"/>
            <family val="2"/>
          </rPr>
          <t xml:space="preserve">Pasos cuantificables que permitan medir el avance y cumplimiento de la acción de mejoramiento.
Sepueden incluir tantas filas como metas sean necesarios.
</t>
        </r>
      </text>
    </comment>
    <comment ref="I8" authorId="0">
      <text>
        <r>
          <rPr>
            <b/>
            <sz val="9"/>
            <rFont val="Tahoma"/>
            <family val="2"/>
          </rPr>
          <t xml:space="preserve">Nombre de la unidad de medida que se utiliza para medir el grado de avance de cada meta (unidades o porcentajes).Ej: procedimiento, memorando, oficio, circular, registro, cronograma, matriz, indicadores, etc….
</t>
        </r>
      </text>
    </comment>
    <comment ref="J8" authorId="0">
      <text>
        <r>
          <rPr>
            <b/>
            <sz val="9"/>
            <rFont val="Tahoma"/>
            <family val="2"/>
          </rPr>
          <t xml:space="preserve">Volumen o tamaño de la meta, establecido en unidades o porcentajes. Ej: 1,2,3.
</t>
        </r>
      </text>
    </comment>
    <comment ref="M8" authorId="0">
      <text>
        <r>
          <rPr>
            <b/>
            <sz val="9"/>
            <rFont val="Tahoma"/>
            <family val="2"/>
          </rPr>
          <t xml:space="preserve">Fecha programada   para dar inicio a la ejecución de cada meta. (dd/mm/aa)
</t>
        </r>
      </text>
    </comment>
    <comment ref="N8" authorId="0">
      <text>
        <r>
          <rPr>
            <b/>
            <sz val="9"/>
            <rFont val="Tahoma"/>
            <family val="2"/>
          </rPr>
          <t xml:space="preserve">Fecha programada para concluir la ejecución de cada meta. Registre la fecha en formato  (dd/mm/aa).
</t>
        </r>
      </text>
    </comment>
    <comment ref="K9" authorId="0">
      <text>
        <r>
          <rPr>
            <b/>
            <sz val="9"/>
            <rFont val="Tahoma"/>
            <family val="2"/>
          </rPr>
          <t xml:space="preserve">Corresponde a la dependencia de la entidad donde se evidenció el hallazgo.
</t>
        </r>
      </text>
    </comment>
    <comment ref="L9" authorId="0">
      <text>
        <r>
          <rPr>
            <b/>
            <sz val="9"/>
            <rFont val="Tahoma"/>
            <family val="2"/>
          </rPr>
          <t xml:space="preserve">Nombre  y cargo del funcionario(s) responsable(s) de la ejecución de la meta.
</t>
        </r>
      </text>
    </comment>
    <comment ref="O9" authorId="0">
      <text>
        <r>
          <rPr>
            <sz val="9"/>
            <rFont val="Tahoma"/>
            <family val="2"/>
          </rPr>
          <t xml:space="preserve">En forma clara y precisa señale los aciertos o fallas de las actividades realizadas. 
</t>
        </r>
      </text>
    </comment>
    <comment ref="P9" authorId="0">
      <text>
        <r>
          <rPr>
            <b/>
            <sz val="9"/>
            <rFont val="Tahoma"/>
            <family val="2"/>
          </rPr>
          <t xml:space="preserve">Se consigna el número de unidades ejecutadas por cada una de las metas:
FPS:
fondo de pasivo social:
</t>
        </r>
      </text>
    </comment>
    <comment ref="Q9" authorId="0">
      <text>
        <r>
          <rPr>
            <b/>
            <sz val="9"/>
            <rFont val="Tahoma"/>
            <family val="2"/>
          </rPr>
          <t>Calcula el avance porcentual de la meta  dividiendo la ejecución informada en la columna T sobre la columna L
fondo de pasivo social:</t>
        </r>
        <r>
          <rPr>
            <b/>
            <sz val="9"/>
            <rFont val="Tahoma"/>
            <family val="2"/>
          </rPr>
          <t xml:space="preserve">
</t>
        </r>
      </text>
    </comment>
    <comment ref="R9" authorId="0">
      <text>
        <r>
          <rPr>
            <b/>
            <sz val="9"/>
            <rFont val="Tahoma"/>
            <family val="2"/>
          </rPr>
          <t xml:space="preserve">Estado de la meta implementada, utilizando las letras T, P y SI,  (T terminada, P en proceso, SI sin iniciar). Para las actividades que se encuentren en proceso registre el porcentaje de avance en la descripción del seguimiento.
</t>
        </r>
      </text>
    </comment>
    <comment ref="S9" authorId="0">
      <text>
        <r>
          <rPr>
            <b/>
            <sz val="9"/>
            <rFont val="Tahoma"/>
            <family val="2"/>
          </rPr>
          <t>En forma clara y precisa describa el resultado de la  verificación</t>
        </r>
      </text>
    </comment>
    <comment ref="T9" authorId="0">
      <text>
        <r>
          <rPr>
            <b/>
            <sz val="9"/>
            <rFont val="Tahoma"/>
            <family val="2"/>
          </rPr>
          <t xml:space="preserve">Determine el estado del hallazgo de acuerdo con la verificación efectuada a la efectividad de las metas implementadas, utilizando las letras A y C,  (A abierto, C cerrado). </t>
        </r>
      </text>
    </comment>
    <comment ref="U9" authorId="0">
      <text>
        <r>
          <rPr>
            <sz val="9"/>
            <rFont val="Tahoma"/>
            <family val="2"/>
          </rPr>
          <t xml:space="preserve"> </t>
        </r>
        <r>
          <rPr>
            <b/>
            <sz val="9"/>
            <rFont val="Tahoma"/>
            <family val="2"/>
          </rPr>
          <t>Los auditores u OACI registran la fecha en que se realiza la auditoria de seguimiento</t>
        </r>
      </text>
    </comment>
    <comment ref="V9" authorId="0">
      <text>
        <r>
          <rPr>
            <b/>
            <sz val="9"/>
            <rFont val="Tahoma"/>
            <family val="2"/>
          </rPr>
          <t xml:space="preserve">Consigne el nombre del auditor que realiza la verificación
</t>
        </r>
      </text>
    </comment>
  </commentList>
</comments>
</file>

<file path=xl/sharedStrings.xml><?xml version="1.0" encoding="utf-8"?>
<sst xmlns="http://schemas.openxmlformats.org/spreadsheetml/2006/main" count="1902" uniqueCount="1037">
  <si>
    <t>Comité de Sostenibilidad: Se identificaron saldos antiguos que en procura de la razonabilidad financiera se deben enviar a estudio por parte del Comité</t>
  </si>
  <si>
    <t>Falta de depuracion de saldos antiguos de cuentas contables</t>
  </si>
  <si>
    <t>Con base en los resultados de la ejecución del plan de trabajo para la depuración de cuentas contables, presentar  los saldos suceptibles de ser retirados de la contabilidad de la entidad</t>
  </si>
  <si>
    <t>Asegurar la  confiabilidad, relevancia y comprensibilidad  de la realidad financiera de la entidad</t>
  </si>
  <si>
    <t>Elaborar y presentar trimestralmente las fichas técnicas de los saldos para seneamiento en el comité de sostenibilidad  financiera</t>
  </si>
  <si>
    <t>Comites realizados para saneamiento de saldos</t>
  </si>
  <si>
    <t>(Coordinador Grupo interno de Contabilidad) Rina Martinez (Secretaria) Ximena Diaz (Profesional 3) Uriel Torres (Profesional 2) Máxima Salinas (Profesional 1) Ingrid Ovalle (Técnico) Ligia Maranta (Técnico II) Carmén Ximena Mercado (Técnico I)</t>
  </si>
  <si>
    <t xml:space="preserve">Establecer el  listado de los bienes inmuebles que definitivamente no fueron identificados y enviarlo al Comité de sostenibilidad financiera con el respectivo estudio administrativo y juridico sobre su no identificacion, e imposibiidad de obtener titulos, para estudiar la viabilidad de dar de baja los inmuebles. </t>
  </si>
  <si>
    <t>Listado de inmuebles con su ficha técnica.</t>
  </si>
  <si>
    <t>Desconocimiento e incumplimiento de las " Actividades y controles establecidos en el procedimiento " Elaboración y actualización de las tablas de retención documental"</t>
  </si>
  <si>
    <t>Dar a conocer el procedimiento a los funcionarios del proceso  "Gestión documental" el procedimiento                 "Actividades y controles establecidos en el procedimiento "</t>
  </si>
  <si>
    <t>Evitar que se actualicen las tablas de retención sin la previa aprobación por parte de los integrantes del Comité de archivo</t>
  </si>
  <si>
    <t>Socializar el procedimiento   "Elaboración y actualización de las tablas de retención documental"  a los funcionarios  encargados de la adminsitración del archivo central</t>
  </si>
  <si>
    <t>Registro de la socialización del procedimiento "Elaboración y actualización de las tablas de retención documental"</t>
  </si>
  <si>
    <t>No se evidencia la legalización completa en varias actas del Comité Coordinador del Sistema de Control Interno y Calidad al faltar firmas de los integrantes en las siguientes actas: 01 de 24 de enero de 2011, 05 de marzo de 2011, 06 de 30 de marzo de 2011,  07 de 18 de abril de 2011,08 de 2 de mayo de 2011,  09 de 30 de junio de 2011 y 15 de 27 de octubre de 2012; incumpliendo el procedimiento 05010103 COMITÉ DE COORDINACIÓN DEL SISTEMA DE CONTROL en su actividad 9, la resolución 1041 de 10 de mayo de 2010, en su Artículo Quinto FUNCIONES DEL SECRETARIO TÉCNICO DEL COMITÉ en su numeral 3 y la norma NTC GP1000: 2009 en su numeral 4.2.4 Control de Registros.</t>
  </si>
  <si>
    <t xml:space="preserve">No se evidencia avance en el cumplimiento del compromiso “Solicitar mediante memorando, a los coordinadores  de los Grupos Internos de Trabajo de Gestión Talento Humano y Atención al usuario y gestión Documental, presentar propuesta con ajuste de funciones para secretarias en las divisiones”  Con fecha de inicio 18 de abril de 2011 y fecha limite 13 de mayo de 2011, el cual se encuentra en el acta 7 Comité Coordinador del Sistema de Control Interno y Calidad de 18 de abril de 2011. </t>
  </si>
  <si>
    <t>SEGUIMIENTO Y EVALUACIÓN INDEPENDIENTE</t>
  </si>
  <si>
    <t>Auditoria de control interno</t>
  </si>
  <si>
    <t>Desconocimiento de los directrices para efectuar seguimiento a los compromisos adquiridos en el comité de control interno y calidad</t>
  </si>
  <si>
    <t>Contar con un documento  idoneo que establezca  las directrices  para el control   de los compromisos del comité de control interno y calidad</t>
  </si>
  <si>
    <t>Grupo de Trabajo de Control  Interno</t>
  </si>
  <si>
    <t>Jaime Escobar                        ( Contratista) Lina Morales    ( Profesional II)</t>
  </si>
  <si>
    <t xml:space="preserve"> Lina Morales                        ( Profesional II) Jose Luis Yances (Profesional II)</t>
  </si>
  <si>
    <t xml:space="preserve">Hugo Bula  (Profesional II) Elvis Castro (Técnico I) </t>
  </si>
  <si>
    <t>Someter a consideración del comité de contrataciòn la situación de las actas pendientes  de firmas correspondientes a la vigencia 2011</t>
  </si>
  <si>
    <t>Mantener debidamente diligenciadas las actas correspondientes al comité de contratación y asegurar la legalidad de las mismas.</t>
  </si>
  <si>
    <t>Incluir en comite de contratación de contratación el analisis y acciones requeridas para subsanar la situación de las actas  faltantes por firmas de la vigencia 2011</t>
  </si>
  <si>
    <t xml:space="preserve">Acta de comité de contratación </t>
  </si>
  <si>
    <t>Andrea Fuertes (Técnico II)</t>
  </si>
  <si>
    <t xml:space="preserve"> Incumplimiento en la documentación de un procedimiento para la baja de los bienes muebles del FPS (Equipos de cómputo, sillas, etc.)</t>
  </si>
  <si>
    <t>Se evidenció que las carpetas donde reposa la evidencia de los comprobantes ingreso al almacén y la carpeta boletín de diario a almacén no se encuentran foliadas, ni con tabla de retención documental. Teniéndose que archivar puesto que estos documentos hacen parte de la gestión de la dependencia</t>
  </si>
  <si>
    <t>Durante el tercer trimestre el proceso no presentó un avance significativo en el ingreso de los contratos al modulo de SIGEP, motivo por el cual el Fondo de Pasivo Social de Ferrocarriles nacionales sigue dando incumplimiento al decreto 19 de 2012.</t>
  </si>
  <si>
    <t>Demora de la asignación de la clave del "Administrador de contratos" al Jefe de la Oficina Asesora Jurídica por parte del Departamento Administrativo de la Función Pública.</t>
  </si>
  <si>
    <t>Reiterar al Departamento Administrativo de la Función Pública la asignación de la clave de "Administrador de contratos" para registrar  los contratos por modalidad de contratación directa de la vigencia 2012.</t>
  </si>
  <si>
    <t>Mantener actualizada la base de datos contratos de modalidad de contratación directa en cumplimiento del artículo 227 del decreto 019 de 2012.</t>
  </si>
  <si>
    <t>Correo electrónico de salicitud</t>
  </si>
  <si>
    <t>Solicitar mediante correo electrónico al DAFP la asignación de la clave de "Administrador de contratos" para el jefe de oficina asesora  jurídica.</t>
  </si>
  <si>
    <t>Luis Alfredo Escobar Rodríguez  (Jefe oficina Asesora Jurídica) Judy Emilse Briceño  Castro (Auxiliar 5)</t>
  </si>
  <si>
    <t>Registrar en el aplicativo SIGEP los contratos pendientes por vincular correspondientes a la vigencia 2012 y referentes a contratación directa</t>
  </si>
  <si>
    <t>Reportes de registro en el SIGEP</t>
  </si>
  <si>
    <t>Ingresar la información de los 47 contratos pendientes de registrar en el SIGEP , correspondientes a la vigencia 2012 y suscritos por la modalidad de contratación directa.</t>
  </si>
  <si>
    <t xml:space="preserve"> De acuerdo al análisis realizado a las Actas del Comité de Conciliación YDefensa Judicial correspondientes a los años 2011 y 2012, se evidenciaron las siguientes debilidades:
1. Ausencia de las Actas N° 23, 24, 27, 34, 37, 38, 41, 42 y 43 de 2011 y 22 de 2012.
2. Ausencia de quorum decisorio de acuerdo a las firmas registradas en las Actas 26, 41A de 2011 y 14, 22, 23 y 25 de 2012.</t>
  </si>
  <si>
    <t>Falta de controles para mantener actualizado el inventario de actas del comité de defensa judicial</t>
  </si>
  <si>
    <t>No se tienen establecidos los términos para la elaboración y legalización de las actas del comité de defensa judicial en el respectivo procedimiento.</t>
  </si>
  <si>
    <t>Legalizar las actas  26, 41A de 2011 y 14, 22, 23 y 25 de 2012. con las respectivas firmas de los integrantes.</t>
  </si>
  <si>
    <t>Actas elaboradas y legalizadas</t>
  </si>
  <si>
    <t>Actas debidamente legalizadas</t>
  </si>
  <si>
    <t>Luis Alfredo Escobar Rodríguez  (Jefe oficina Asesora Jurídica) Andrea Fuertes ( Técnico II)</t>
  </si>
  <si>
    <t>Documentar en el procedimiento de Defensa judicial y Conciliación los términos de oportunidad para elaborar y legalizar las actas del respectivo comite</t>
  </si>
  <si>
    <t xml:space="preserve">Procedimiento socializado </t>
  </si>
  <si>
    <t>Procedimiento socializado</t>
  </si>
  <si>
    <t xml:space="preserve">Falta de controles por parte del Secretario Técnico del Comité para el adecuado diligenciamiento y archivo de las actas del comité de Control Interno y Calidad </t>
  </si>
  <si>
    <t>Realizar las acciones necesarias para la recolección de las firmas  requeridas para legalizar las nueve actas (9) faltantes del Comité de Control Interno y Calidad.</t>
  </si>
  <si>
    <t>Mantener debidamente diligenciadas, legalizadas y archivadas las actas del Comité del Sistema de Control Interno y Calidad.</t>
  </si>
  <si>
    <t>Recolectar las  firmas  para legalizar las (9) actas pendientes del Comité de Control Interno y Calidad</t>
  </si>
  <si>
    <t>Actas debidamente diligenciadas, legalizadas y archivadas.</t>
  </si>
  <si>
    <t>Grupo Interno de Trabajo  de Control  Interno</t>
  </si>
  <si>
    <t>Jaime Escobar                        ( Contratista) Maria Camila Castro (Auxiliar 1)</t>
  </si>
  <si>
    <t>Diseñar e implementar controles para efectuar el seguimirento  a los compromisos del comité de control interno y calidad</t>
  </si>
  <si>
    <t>Actualizar el procedimiento "Comité   del Sisterma de Control Interno y Calidad"  para incluir una actividad  del seguimiento de los compromisos del Comité   a cargo del Grupo de Control Interno.</t>
  </si>
  <si>
    <t>Enviar  memorandos al Grupo de Trabajo de Talento Humano y Grupo Interno de Trabajo de Atención al Usuario solicitando el  ajuste de  las funciones de las secretarias de las divisiones incluyendo las actividades de atención al usuario y administración documental</t>
  </si>
  <si>
    <t>Se presentaron tres politica de calidad propuestas por Oficina de Planeacion y Sistemas, Gestion Bienes Compras y Servicios Administrativos, y por los Auditores de Calidad, el comite Coordinador del Sistema de Control Interno y Calidad  el día 10/12/2012 aprobó la politica de calidad  mediante acta número 009 lo cual fue propuesta por los Auditores de Calidad.</t>
  </si>
  <si>
    <t xml:space="preserve">Se Elaboraro un cronograma de trabajo con el fin de hacerle seguimiento a las actividades a cargo del proceso para el segundo semestre de la vigencia 2012 la cual se evendencia en la carpeta 130-52-3 autoevaluacion del proceso </t>
  </si>
  <si>
    <t>P</t>
  </si>
  <si>
    <t>p</t>
  </si>
  <si>
    <t>Durante el IV trimestre, se revisó la política de calidad de la entidad, de la cual se tuvieron tres propuesta y fueron analizada por los integrantes de la Oficina Asesora de Planeación y Sistemas, se presentó  para validación del Equipo Operativo MECI – CALIDAD, y con ayuda de los participantes del comite se eligio y se aprobó la nueva política de calidad con el acta No 001.</t>
  </si>
  <si>
    <t xml:space="preserve">Revision integral de los convenios  los bancos Agrario y Cooperativa Financiera de Antioquia, para definir responsabilidad del banco y del Fondo para el pago de mesadas pensionales. </t>
  </si>
  <si>
    <t>Se Legalizaron las actas  26, 41A de 2011 y 14, 22, 23 y 25 de 2012, con las respectivas firmas de los integrantes, las cuales se pueden evidenciar en la carpeta de actas del Comité de Defensa Judicial</t>
  </si>
  <si>
    <t>Se elaboraron las  actas 23, 24, 27, 34, 37, 38, 41, 42 y 43 de 2011 y 22 de 2012, que se encontraban faltantes y las mismas se encuentran legalizadas, con las firmas que fue posible obtener.  Tal y como se se puede evidenciar en la carpeta de actas del Comité de Defensa Judicial</t>
  </si>
  <si>
    <t xml:space="preserve">Se sometió a consideración del Comité de Contratación en sesión del acta No. 026 del 5 de octubre de 2012, la cual se encuentra incorporada en la carpeta de Actas del Comité de Contratación. </t>
  </si>
  <si>
    <t>El formato de acta de finalización fue actualizado y adoptado con la resolución 3405 de fecha 25 de septiembre 2012 en el FPSFNC.   Se actualizó el Formato de Acta de Liquidación de Contrato u Orden, versión 2, incluyendo un párrafo en el cual el interventor y/o supervisor del contrato certifica el cumplimiento de las obligaciones y del objeto contractual, formato que fue aprobado mediante Resolución No. 5962 del 27 de diciembre de 2012.</t>
  </si>
  <si>
    <t>APGDOSGEPT09 CORRESPONDENCIA EXTERNA ENVIADA POR CORREO CERTIFICADO: Se incumple el numeral 2 del procedimiento ya que  el proceso de Gestión Documental NO está revisando que los datos de los destinatarios estén claramente diligenciados y que coincidan con los registros de Orfeo. De igual manera se evidencia que se encuentra incumpliendo lo establecido en el numeral 9 ya que la planilla con los originales de las etiquetas con número de guía se reciben 5 o 6 días después del envío del correo certificado y no 2 a 3 días como lo cita la actividad respectiva.</t>
  </si>
  <si>
    <t>APGDOSGEPT02 ADMINISTRACION, ORGANIZACIÓN Y SEGUIMIENTO A LOS ARCHIVOS DE GESTION: Se da incumplimiento a la actividad 18 del procedimiento debido a que no se realizaron los oficios informando los resultados del seguimiento de los archivos de gestión al dueño del proceso y la copia al proceso Seguimiento y Evaluación Independiente.</t>
  </si>
  <si>
    <t xml:space="preserve">APGDOSGEPT03 CONTROL DE DOCUMENTOS EXTERNOS – NORMOGRAMA INSTITUCIONAL: No se cumple con las funciones asignadas al funcionario encargado de la actualización toda vez que no presento evidencias de la gestión; igualmente se puede constatar en la intranet de la entidad que la ultima fecha de actualización fue viernes 1 de abril de 2011; no se encuentran los puntos de control necesarios para garantizar la correcta actualización del mismo, ya que el reporte que se está haciendo por parte de los procesos, no garantiza la pertinencia y la vigencia  de las  normas aplicables a la entidad  en sus actuaciones,  y las relaciones que tiene con otras entidades en el desarrollo de su gestión. </t>
  </si>
  <si>
    <t xml:space="preserve">Auditoria  de Control Interno </t>
  </si>
  <si>
    <t>Las condiciones ambientales  donde reposa el archivo central no son las adecuadas  para mantener en situaciones óptimas  la conservación de los documentos .</t>
  </si>
  <si>
    <t>Desconocimiento del inventario de actas  pendientes por trámitar por parte del funcionario que asumió el manejo de las actas del comité</t>
  </si>
  <si>
    <t xml:space="preserve">De acuerdo con las fechas contenidas en la MATRIZ DE INFORMACIÓN PRIMARIA Y SECUNDARIA, se evidencia falta de oportunidad en la comunicación de los INFORMES  DE QUEJAS Y RECLAMOS ya que la fecha de envió   es de el decimo día hábil del mes siguiente de cada trimestre. Se incumple el  envió de  los informes de II trimestre 2011 y el informe del primer semestre 2011. El informe del segundo trimestre  fue enviado mediante oficio No 20112200054283 de fecha 2 de agosto de 2011 y el l informe del  primer semestre fue enviado mediante radicado 20112200060163 de fecha 24 de agosto de 2011 </t>
  </si>
  <si>
    <t>El proceso no ha enviado correo indicando la actualización pertinente, por lo tanto  Tic´s no tiene alimentada la Matriz Primaria y Secundaria. (ejemplo informe de desempeño.)</t>
  </si>
  <si>
    <t>Se evidenció que el proceso Auditado no ha enviado correo electrónico dirigido a la Oficina Asesora de planeación y Sistemas indicando la  actualización  pertinente, por lo tanto  GESTIÓN DE COBRO no tiene alimentada la Matriz Primaria y Secundaria. (ejemplo informe de desempeño.)</t>
  </si>
  <si>
    <t xml:space="preserve"> Se evidenció que el proceso Auditado no ha enviado correo electrónico dirigido a la Oficina Asesora de planeación y Sistemas indicando la  actualización  pertinente, por lo tanto  GESTIÓN DOCUMENTAL  no tiene alimentada la Matriz Primaria y Secundaria. (ejemplo informe de desempeño.)</t>
  </si>
  <si>
    <t>Se evidenció que el proceso Auditado no ha enviado correo electrónico dirigido a la Oficina Asesora de planeación y Sistemas indicando la  actualización  pertinente, por lo tanto  COMPRAS Y CONTRATACIÓN no tiene alimentada la Matriz Primaria y Secundaria. (ejemplo informe de desempeño.)</t>
  </si>
  <si>
    <t>De acuerdo con el seguimiento realizado se evidencio que el proceso está incumpliendo con las fechas de envió de los informes  determinados en la Matriz de Información Primaria y Secundaria  (Contabilidad)</t>
  </si>
  <si>
    <t xml:space="preserve">Se evidenció que la carpeta en la cual reposan las actas del comité de contratación y de la junta evaluadora, falta control en las mismas, toda vez que algunas de las actas ya estando archivadas y publicadas no se encuentran firmadas por todos los asistentes a los comités, lo cual esta oficina considera importante pues si las mismas no se encuentran firmadas padecen de vicios de legalidad </t>
  </si>
  <si>
    <t>Actualizar el formato de acta de finalización para incluir un númeral en el cual el interventor y/o supervisor del contrato certifique el cumplimiento de las obligaciones y del objeto contractual</t>
  </si>
  <si>
    <t>Debilidades de Control Interno,
falencias en al preparacion de las
notas contables</t>
  </si>
  <si>
    <t xml:space="preserve">Debilidades en el control y seguimiento a  los informes y reportes generados por el  proceso.Los funcionarios del proceso no tienen en cuenta las fechas de oportunidad establecidas para el envio y reporte de la información generada por el proceso </t>
  </si>
  <si>
    <t>Revisar y actualizar la matriz de inforanción primaria y secundaria de acuerdo a las fechas de oportunidad establecidas en los procedimientos y normatividad aplicable al proceso.</t>
  </si>
  <si>
    <t>Socializar la matriz actualizada de información  primaria y secundaria a los funcionarios del proceso</t>
  </si>
  <si>
    <t xml:space="preserve">Sensibilizar a los funcionarios del proceso  en la importancia de reportar oportunamente la información generada por el proceso. </t>
  </si>
  <si>
    <t>Mantener actualizada la matriz de información primaria y secundaria del proceso</t>
  </si>
  <si>
    <t>registro de actualización</t>
  </si>
  <si>
    <t>realizar ejercicio de socialización  de la matriz de información primaria y secundaria a los funcionarios del proceso.</t>
  </si>
  <si>
    <t>Debilidades en los controles para mantener actualizada la carpeta del consecutivo de correspondencia enviada por la entidad.</t>
  </si>
  <si>
    <t>Desconocimiento e incumplimiento de las actividades y controles establecidos en el procedimiento " Administración, organización y seguimiento a los archivos de gestión", por parte del funcionario encargado de realizar los seguimientos a los archivos de gestión de las dependencias.</t>
  </si>
  <si>
    <t>Mantener debidamente
organizadas las carpetas
que conforman el consecutivo  de correspondencia externa enviada.</t>
  </si>
  <si>
    <t>Elaborar un plan de trabajo para la actualización de  las carpetas del consecutivo de correspondencia, incluyendo los años de 2010,2011 y 2012.</t>
  </si>
  <si>
    <t>Porcentaje de avance en al ejecución del plan</t>
  </si>
  <si>
    <t xml:space="preserve">Grupo de Trabajo de Atención al Usuario  y Gestión Documental </t>
  </si>
  <si>
    <t>Hernan Alberto Gonzalez (Profesional II)  Hugo Alejandro  Oñate ( Auxiliar Administrativo)</t>
  </si>
  <si>
    <t>Hernan Alberto Gonzalez (Profesional II) Hugo Alejandro  Oñate ( Auxiliar Administrativo)</t>
  </si>
  <si>
    <t>Desconocimiento e incumplimiento de las actividades y controles establecidos en el procedimiento " CORRESPONDENCIA EXTERNA ENVIADA POR CORREO CERTIFICADO, por parte del funcionario encargado de realizar los seguimientos a los archivos de gestión de las dependencias.</t>
  </si>
  <si>
    <t>Falta de controles que garanticen la actualización permanente y oportuna del   Normograma Institucional</t>
  </si>
  <si>
    <t>Hernan Alberto Gonzalez (Profesional II) Hugo Alejandro  Oñate ( Auxiliar Administrativo) Alcira Muñoz                                    ( Auxiliar Oficina)</t>
  </si>
  <si>
    <t>Solicitar la adecuaciòn de las instalaciones físicas del archivo central  conforme a  las directrices del acuerdo 042 de 2002</t>
  </si>
  <si>
    <t xml:space="preserve">Memorando de solicitud de necesidades </t>
  </si>
  <si>
    <t>Cambios permanentes del funcionario encargado de la administración del normograma institucional, lo que ha generado deficiencias en su control e incumplimiento en la actualización del mismo.</t>
  </si>
  <si>
    <t xml:space="preserve">Diseñar y desarrollar un plan de trabajo para la publicación o cargue de las normas identificadas en el Normograma institucional </t>
  </si>
  <si>
    <t>Garantizar el acceso y consulta de las normas relacionadas en el normograma institucional a los funcionarios de la entidad.</t>
  </si>
  <si>
    <t>Porcentaje de avance en la ejecución del plan.</t>
  </si>
  <si>
    <t>Elaborar y ejecutar un Plan de trabajo para la publicación de las normas  existentes en el normograma institucional.</t>
  </si>
  <si>
    <t>Hernan Alberto Gonzalez (Profesional II Hugo Alejandro  Oñate ( Auxiliar Administrativo) Alcira Muñoz    (Auxiliar Oficina)</t>
  </si>
  <si>
    <t xml:space="preserve"> </t>
  </si>
  <si>
    <t>Contar con metodos de control adecuados para el seguimiento a la administración de los archivos de gestión de la entidad</t>
  </si>
  <si>
    <t>Socializar las modificaciones del  procedimiento "  Administración,  organización y seguimiento a los archivos de gestión" a los funcionarios del proceso encargados de su ejecución.</t>
  </si>
  <si>
    <t>Nury Navarro Hernandez  (Profesional 8) Hugo Oñate (Auxiliar Administrativo) Vilma  Ruiz (Auxiliar administrativo)</t>
  </si>
  <si>
    <t xml:space="preserve">Hernan Alberto Gonzalez (Profesional II) Hugo Alejandro  Oñate ( Auxiliar Administrativo) </t>
  </si>
  <si>
    <t xml:space="preserve">Proyectar memorando de solicitud de necesidades dirigido a la coordinación de gestión de servicios administrativos  para la  adecuación del archivo central con relación a los siguientes aspectos: Adquisición de extractores, reparación de humedad y goteras y cambio de luminarias </t>
  </si>
  <si>
    <t>Proyectar memorando de solicitud de mobiliario para el almacenamiento y conservación de documentos del archivo central (estantes, cajas, placas de identificación).</t>
  </si>
  <si>
    <t>Nury Navarro Hernández (Profesional 8)  Hernán González (Profesional II) Hugo Oñate (Auxiliar administrativo)</t>
  </si>
  <si>
    <t>Retraso en la entrega de la información requerida para la elaboración de los informes de quejas y reclamos por parte de las divisiones médicas.</t>
  </si>
  <si>
    <t>Enviar  circular  a las divisiones Médicas informando como se debe enviar la información de las quejas y reclamos del periodo y los términos de oportunidad para  su reporte a la Coordinación de Atención al Usuario.</t>
  </si>
  <si>
    <t>Circular enviada</t>
  </si>
  <si>
    <t xml:space="preserve">Procedimientos  actualizados o eliminados, según corresponda </t>
  </si>
  <si>
    <t>Elaborar los estudios previos para la adecuación locativas  del archivo central de acuerdo a las necesidades manifestadas por   el Gestión Documental.</t>
  </si>
  <si>
    <t>Grupo Interno de Trabajo de Compra, Bienes y Servicios Administrativos</t>
  </si>
  <si>
    <t>Dar cumplimiento al procedimiento APGDOSGEPT03 Procedimiento control de documentos externos - Normograma institucional</t>
  </si>
  <si>
    <t xml:space="preserve">Reconstruir las carpetas del consecutivo de correspondencia externa  correspondiente a los años 2010, 2011 y 2012; incluyendo la totalidad de las comunicaciones enviadas en cada vigencia.
</t>
  </si>
  <si>
    <t xml:space="preserve">Nury Navarro (Profesional 8) Hernan Alberto Gonzalez (Profesional II Hugo Alejandro  Oñate          ( Auxiliar Administrativo) </t>
  </si>
  <si>
    <t>Desconocimiento e incumplimiento de las actividades y controles establecidos en el procedimiento " CORRESPONDENCIA EXTERNA ENVIADA POR MENSAJERO Y/O SERVIENTREGA, por parte del funcionario encargado de realizar la digitalización y envio de la correspondencia enviada de la entidad</t>
  </si>
  <si>
    <t>Socializar a los funcionarios encargados de la digitalización y envio de la correspondencia externa, las actividades y controles establecidos en el  procedimiento CORRESPONDENCIA EXTERNA ENVIADA POR MENSAJERO Y/O SERVIENTREGA.</t>
  </si>
  <si>
    <t xml:space="preserve"> Realizar ejercicio de socialización del procedimiento "CORRESPONDENCIA EXTERNA ENVIADA POR MENSAJERO Y/O SERVIENTREGA" a los funcionarios encargados de la radicación de correspondencia con el fin de que tengan en cuenta los puntos de control esdtablecidos para el envío de la correspondencia de la entidad.</t>
  </si>
  <si>
    <t>Enviar circular a las divisiones médicas informando las directrices y términos de oportunidad para el envio de la información de quejas y reclamos (matriz consolidada)</t>
  </si>
  <si>
    <t xml:space="preserve">Proyectar y enviar circular recordatoria   a todas las divisiones  mèdicas del Fondo </t>
  </si>
  <si>
    <t>Circular</t>
  </si>
  <si>
    <t>Evitar que la correspondencia enviada sea devuelta a la entidad y se incurra en  gastos inneccesarios por falta de controles.</t>
  </si>
  <si>
    <t xml:space="preserve">Solicitar al Grupo de Servicios Administrativos la fumigaciòn de los documentos del archivo de liquidación de Ferrocarriles contra acaros y plagas </t>
  </si>
  <si>
    <t>Elaborar  y enviar memorando a la Coordinación de Servicios Administrativos solicitando la fumigación de los documentos  del archivo de liquidación de Ferrocarriles contra acaros y plagas.</t>
  </si>
  <si>
    <t>Memorando de solicitud</t>
  </si>
  <si>
    <t>Nury Navarro Hernández (Profesional 8)  Hernán González (Profesional ) Juan Manuel Torrés) (Auxiliar de oficina 2)</t>
  </si>
  <si>
    <t>Establecer controles que permitan que la información generada por el proceso sea presentada de manera oportuna  de acuerdo a los términos de oportunidad establecidos en la Matriz de información primaria y secundaria</t>
  </si>
  <si>
    <t>Establecer controles que permitan dar cumplimiento a los  términos de oportunidad establecidos en la Matriz de información primaria y secundaria</t>
  </si>
  <si>
    <t>Deficiencias en la revisión, supervisión, control y distribución de las tareas y responsables de la actualización de los procedimientos del proceso.</t>
  </si>
  <si>
    <t>Revisar y actualizar los 3 procedimientos  existentes en el antiguo SIP.</t>
  </si>
  <si>
    <t>Actualizar o eliminar los procedimientos "Recepción y emisión de llamadas telefónicas",  "Atención tutelas de servicios de salud" y "Atención de tutelas de prestaciones económicas".</t>
  </si>
  <si>
    <t>Jullian Castillo Campo (Profesional II) Nury Navarro (Profesional 8) Hernán Gonzalez (Profesional II)</t>
  </si>
  <si>
    <t>Socializar los cambios introducidos a los procedimientos a los funcionarios del proceso atención al usuario.</t>
  </si>
  <si>
    <t>Mantener actualizados los procedimientos requeridos para la operación del proceso.</t>
  </si>
  <si>
    <t xml:space="preserve">Socializar  a los funcionarios que intervienen en la ejecución de los procedimientos aprobados los cambios introduccidos a cada procedimiento. </t>
  </si>
  <si>
    <t>Organizar y ordenar las unidades documentales (Carpetas) de acuerdo a la normatividad archivistica.</t>
  </si>
  <si>
    <t>Unidades documentales organizadas</t>
  </si>
  <si>
    <t xml:space="preserve">Organizar las   carpetas correspondientes a ingresos al almacén y los boletines diarios  de almacén </t>
  </si>
  <si>
    <t>Marco Antonio Aguilar (Auxiliar Administrativo) Luis Alberto Segura Becerra (Profesional Especializado) /  Martha Rueda (Auxiliar de oficina 5)</t>
  </si>
  <si>
    <t>Mantener actualizadas las carpetas  del archivo de gestión del proceso conforme a la normatividad archivistica</t>
  </si>
  <si>
    <t>Tomando una muestra significativa del archivo de gestión del año 2011 y 2010, se evidencio que no se encuentra debidamente foliado,  ni identificadas con las tablas de retención documental y en algunas carpetas presencia de papel térmico, incumpliendo el articulo 4 del acuerdo 042 del archivo General de la nación y con los cronogramas establecidos por la oficina de Gestión documental para la realización de las transferencias primarias del año 2010 y seguimiento al archivo del año 2011.</t>
  </si>
  <si>
    <t>Diseñar e implementar un formato para el control del cumplimiento de las obligaciones contractuales .</t>
  </si>
  <si>
    <t>Se evidencia que el proceso sigue modificando las tablas de retención documental por solicitudes de los diferentes procesos antes que el comité de archivo realice su respectiva aprobación; dando con esto incumplimiento al procedimiento Elaboración y actualización de las tablas de retención documental APGDOSGEPT15.</t>
  </si>
  <si>
    <t>Modificar los procedimientos "Correspondencia externa enviada por correo certificado, Correspondencia enviada para entrega por ventanilla, modificando la actividad para el contro de las direcciones de envio de los documentos.</t>
  </si>
  <si>
    <t>Modificar  y presentar para aprobación los procedimientos Correspondencia externa enviada por correo certificado, Correspondencia enviada para entrega por ventanilla.</t>
  </si>
  <si>
    <t>Debilidades en los controles para mantener actualizada los procedimientos aplicables para la adecuada operación del proceso.</t>
  </si>
  <si>
    <t>Socializar las modificaciones realizadas a los procedimientos actualizados a los funcionarios del proceso "Gestión de Prestaciones Económicas".</t>
  </si>
  <si>
    <t>Actualizar el 100% de los procedimientos del proceso Conforme a los lineamientos del SIP y del sistema Integral de Gestión.</t>
  </si>
  <si>
    <t>Realizar ejercicio de socialización de los procedimientos actualizados y aprobados mediante acto administrativo.</t>
  </si>
  <si>
    <r>
      <t xml:space="preserve"> </t>
    </r>
    <r>
      <rPr>
        <sz val="14"/>
        <rFont val="Tahoma"/>
        <family val="2"/>
      </rPr>
      <t xml:space="preserve">Modificar el procedimiento medición de la satisfacción del usuario e incluir los servicios de prestaciones económicas
</t>
    </r>
  </si>
  <si>
    <t>Dar cumplimiento a lo establecido en la ley 594 del 2000, directrices y circulares  en materia archivistica emitidas por el archivo general de la nación para mantener actualizado el archivo de gestión del proceso.</t>
  </si>
  <si>
    <t>Subdirección de Prestaciones Sociales</t>
  </si>
  <si>
    <t>Oscar Bula Florez ( Auxiliar 5) Sandra  Pinzón (Auxiliar Administrativo Grado 20)</t>
  </si>
  <si>
    <t>Funciones relacionadas con la contestación de tutelas  impidieron  organizar oportunamente el archivo de gestión de la Subdirección de Prestaciones Sociales, por parte de la funcionaria encargada.</t>
  </si>
  <si>
    <t xml:space="preserve">GESTIÓN DE SERVICIOS DE SALUD </t>
  </si>
  <si>
    <t>Organizar el archivo de gestión de la Subdirección de Prestaciones Sociales  correspondiente a los años 2010 y 2011, conforme a la normatividad archivistica.</t>
  </si>
  <si>
    <t>Organizar las carpetas del archivo de gestión (2010 y 2011) con su respectivo rotulo, clasificación en orden cronológico, depuración  y foliación respectiva.</t>
  </si>
  <si>
    <t>Carpetas debidamente organizadas</t>
  </si>
  <si>
    <t xml:space="preserve">Incumplimiento de las actividades programadas en el  plan de mejoramiento institucional y en los tiempos de documentación de los hallazgos detectados en la auditorias de control interno. </t>
  </si>
  <si>
    <t xml:space="preserve">Catalina Arias  (Profesional II) </t>
  </si>
  <si>
    <t xml:space="preserve">Memorandos </t>
  </si>
  <si>
    <t xml:space="preserve"> Debilidades en la planeación y ejecución de las actividades y tareas a cargo de los funcionarios del proceso y falta de controles para el seguimiento de las metas trazadas en los planes institucionales.</t>
  </si>
  <si>
    <t>Definir las responsabilidades y controles para el cumplimiento y reporte oportuno  a las actividades y  acciones de mejoramiento del proceso  documentadas en el plan de mejoramiento institucional.</t>
  </si>
  <si>
    <t>Evitar el incumplimiento del plan de mejoramiento institucional por parte de los funcionarios del proceso.</t>
  </si>
  <si>
    <t>Proyectar y enviar  memorandos a cada uno de los funcionarios implicados en el incumplimiento del plan de mejoramiento institucional, informando las actividades que tienen a su cargo y las responsabilidades frente a los planes de mejoramiento.</t>
  </si>
  <si>
    <t>Modificar y  presentar para aprobación  los siguientes procedimientos: "Mesadas retroactivas, Nomina de pensionados San Juan de Dios, Reconocimiento mesadas pensioanales a herederos y Atención tutelas prestaciones económicas"</t>
  </si>
  <si>
    <t xml:space="preserve">Procedimiento aprobados mediante acto administrativo </t>
  </si>
  <si>
    <t>Grupo Interno de Trabajo de Prestación Económicas</t>
  </si>
  <si>
    <t>Actualizar los procedimientos existentes en el antiguo SIP y someterlos a aprobación del Comité de Control Interno y Calidad.</t>
  </si>
  <si>
    <t>Humberto Malaver Pinzón (Coordinador gestión de Prestaciones Económicas)</t>
  </si>
  <si>
    <t xml:space="preserve">Falta de revision  de los convenios </t>
  </si>
  <si>
    <t xml:space="preserve">convenios revisados y aprobados </t>
  </si>
  <si>
    <t>Oficina asesora juridica</t>
  </si>
  <si>
    <t>Revisar y ajustar la politica de calidad acorde con el propósito de la organización y  que evidencie la mejora continua y la eficacia, eficiencia y efectividad  del SGC</t>
  </si>
  <si>
    <t>A pesar de que la politica se ha venido revisando en las reuniones de revisión por la dirección no se habia identificado la necesidad de ajustarla  y adecuarla al propósito particular de la organización y evidenciar la eficacia, eficiencia y efectividad del sistema.</t>
  </si>
  <si>
    <t>Elaborar la  propuesta de modificación de la politica de calidad por parte del Equipo operativo MECI -CALIDAD</t>
  </si>
  <si>
    <t>Mauricio Villaneda ( Jefe Oficina Asesora Jurídica) Liliana Garcia (Profesional II) Aida Salazar (Profesional II) Jorge Espinosa (Profesional II)</t>
  </si>
  <si>
    <t>Comité de Control Interno y Calidad</t>
  </si>
  <si>
    <t>31/07/20112</t>
  </si>
  <si>
    <t>Elaborar un cronograma de trabajo con el fin de hacerle seguimiento a las actividades a cargo del proceso para el segundo semestre de la vigencia 2012.</t>
  </si>
  <si>
    <t xml:space="preserve">Cronograma de trabajo para realizar las actividades del proceso </t>
  </si>
  <si>
    <t>Debilidades en el control y seguimiento a  los informes y reportes generados por el  proceso.</t>
  </si>
  <si>
    <t>Diego Farfán (Técnico I)</t>
  </si>
  <si>
    <t xml:space="preserve">Cronograma aprobado </t>
  </si>
  <si>
    <t>Oficina Asesora jurídica</t>
  </si>
  <si>
    <t>Elvis Castro (Técnico I)</t>
  </si>
  <si>
    <t>Ulises Ibarra Daza /Jefe oficina Asesora Jurídica</t>
  </si>
  <si>
    <t xml:space="preserve">Convenios revisados y aprobados </t>
  </si>
  <si>
    <t>Actualizar los  procedimientos "Atención de demandas y procesos", "Informe semestral para el ministerio del interior y justicia" y "Junta de licitaciones y adquisiciones"</t>
  </si>
  <si>
    <t xml:space="preserve">Ulises Ibarra Daza (Jefe oficina Asesora Jurídica) Gloria Espitia (Contratista)Margarita Cardenas  (Contratista) </t>
  </si>
  <si>
    <t>Ulises ibarra daza (Jefe oficina Asesora Jurídica ) Margarita Cardenas  (Contratista )</t>
  </si>
  <si>
    <t xml:space="preserve">Luis Alberto Segura Becerra (Profesional Especializado) Ulises Ibarra (Jefe Oficina Juridica) Yana Cristina Gonzales (Profesional 1) Andrea Fuertes ( Técnico1) </t>
  </si>
  <si>
    <t>Elaborar y enviar circular a todas las divisiones medicas del fondo a nivel nacional recordando las directrices para el reporte de la información de quejas y reclamos.</t>
  </si>
  <si>
    <t>Elaborar un procedimiento  para  documentar las actividades relacionadas con la baja o venta de los bienes muebles inservibles del FPS.</t>
  </si>
  <si>
    <t>Falta de controles que garanticen la   documentación de los procedimientos requeridos por el proceso para su operación</t>
  </si>
  <si>
    <t>Disponer de la totalidad  de los procedimientos  requeridos para la operación del proceso y el control  para la baja  de los bienes muebles inserviebles  del FPS.</t>
  </si>
  <si>
    <t>Elaborar y presentar a la Oficina Asesora de Planeación, el procedimiento para su respectiva  revisión y aprobaciòn.</t>
  </si>
  <si>
    <t>Socializar  a los funcionarios intervinientes del proceso  el procedimiento " REGISTRO, CONFORMACIÓN, ORGANIZACIÓN, CUSTODIA Y GUARDA DE HSITORIAS LABORALES" .</t>
  </si>
  <si>
    <t xml:space="preserve">Elaborar y presentar para aprobación el procedimiento "Control de jornada laboral" </t>
  </si>
  <si>
    <t xml:space="preserve">Luis Alberto Segura Becerra (Profesional Especializado) Ilba Corredor  y Jorge Otalora  Tecnico Administrativo </t>
  </si>
  <si>
    <t>Actualizar  o eliminar según corresponda  los procedimientos  existemtes en el antiguo SIP</t>
  </si>
  <si>
    <t xml:space="preserve">Disponer de la totalidad  de los procedimientos  requeridos para la operación del proceso y el control  de los bienes inmuebles </t>
  </si>
  <si>
    <t>Procedimientos aprobados</t>
  </si>
  <si>
    <t>Luis Alberto Segura ( Coordinador GIT Bienes, compras y servicios administrativos)  Rubby Angarita (Profesional OAJ) Jorge Otalora (Técnico) Ilba  Corredor Leyva (Técnico)</t>
  </si>
  <si>
    <t>Diferencia de criterios entre la percepcion de los funcionarios del Grupo de control &gt;Interno y Gestión de servicios Administrativo en relacion asi se debian o no marcar los perifericos de cada equipo de computo</t>
  </si>
  <si>
    <t xml:space="preserve">   Luis Alberto Segura Becerra (Profeisonal Especializado) Edy  Karnne Olivares (Profesional 3)</t>
  </si>
  <si>
    <t>Formato Modificación de los elementos del Direccionamiento Estratégico,diligenciado</t>
  </si>
  <si>
    <t xml:space="preserve">Presentar para aprobación del Comité de Control Interno y Calidad  la propuesta de modificación de la política de calidad </t>
  </si>
  <si>
    <t xml:space="preserve">Contar con una política de calidad adecuada y propia para la misión de la organización </t>
  </si>
  <si>
    <t xml:space="preserve">Presentar para aprobación la nueva versión de la politica de calidad de la entidad </t>
  </si>
  <si>
    <t>Politica de calidad  aprobada por el Comité de Control Interno  y Calidad.</t>
  </si>
  <si>
    <t xml:space="preserve">Se evidenció que a la fecha de la auditoria no se ha actualizado, la matriz primaria y secundaria en lo que hace referente a los FORMATOS: tipo 001 catalogo de cuentas,     tipo 007 bancos - cuentas de ahorro - fondos - remesas en tránsito,     tipo 008 inversiones,     tipo 013 propiedad planta y equipo,     tipo 015 cuentas de orden acreedoras - facturas devueltas y  FORMATOS  Tipo 516  Código de Ética y Buen Gobierno y Tipo 094 Informe de Gestión.  Ya que estos no son informes que son generados por Direccionamiento Estratégico sino por TIC´S </t>
  </si>
  <si>
    <r>
      <rPr>
        <b/>
        <sz val="14"/>
        <rFont val="Arial"/>
        <family val="2"/>
      </rPr>
      <t>Los procedimientos adoptados por la Entidad para el desarrollo de las actividades misionales y de apoyo se encuentran desactualizados.</t>
    </r>
    <r>
      <rPr>
        <sz val="14"/>
        <rFont val="Arial"/>
        <family val="2"/>
      </rPr>
      <t xml:space="preserve"> En PM-2005 H(1), En PM-2006 H(13). Se relaciona con el Hallazgo No. 1 del plan de Mejoramiento cuenta 2007.</t>
    </r>
  </si>
  <si>
    <t xml:space="preserve">Garantizar que los procedimientos del FPS, se mantengan actualizados conforme al Sistema Integrado de Gestión (MECI-CALIDAD). </t>
  </si>
  <si>
    <t xml:space="preserve">Actualizar de la información generada por el proceso de Direccionamiento Estrátegico en  la matriz de infortmación primaria y secundaria </t>
  </si>
  <si>
    <t xml:space="preserve"> Adelantar la actualización de los procedimientos del FPS, acorde con las normas aplicables y los requerimientos de SIG.</t>
  </si>
  <si>
    <t>Mauricio Villaneda Jiménez (Jefe Oficina Asesora de Planeación y Sistemas) Myriam Duarte Montaña ( Auxiliar oficina)</t>
  </si>
  <si>
    <t xml:space="preserve">Expedición de nuevas normas y requerimientos del Sistema Integral de Gestión. </t>
  </si>
  <si>
    <t>Ejecutar un plan  de contingencia para  la actualización de los procedimientos del SIP</t>
  </si>
  <si>
    <t>Informes Trimestrales de avance del plan.</t>
  </si>
  <si>
    <t>Estudios previos aprobados por la Oficina Jurídica</t>
  </si>
  <si>
    <t xml:space="preserve">Adelantar las gestiones necesarias para la contratación de la adecuación del archivo de liquidación de  Ferrocarriles </t>
  </si>
  <si>
    <t>Correo electrónico de actualización</t>
  </si>
  <si>
    <t>Socializar la matriz de información  primaria y secundaria (actualizada) a los funcionarios del proceso</t>
  </si>
  <si>
    <t>Mantener actualizadas las hojas de vida de los equipos de computo y demás perifericos (impresoras ,escaner, etc) de la entidad</t>
  </si>
  <si>
    <t>Actualizar la base de datos hojas de vida equipo de computo de acuerdo a la información suministrada por el Grupo de trabajo de servicios Administrativo</t>
  </si>
  <si>
    <t>Falta de controles que garanticen la actualización permanente de los equipos de computo y perifericos de la entidad</t>
  </si>
  <si>
    <t xml:space="preserve">Realizar la actualización de la base de datos de equipos de computo y perifericos con el fin de que se pueda generar la totalidad de las hojas de vida de los equipos de los usuarios de la entidad </t>
  </si>
  <si>
    <t>actualización de la base de datos de equipos de computo y perifericos</t>
  </si>
  <si>
    <t xml:space="preserve">Manuales actualizados  </t>
  </si>
  <si>
    <t>Luis Manuel ( Técnico II) Diego Farfán (Técnico i)</t>
  </si>
  <si>
    <t>Luis Manuel Fernández ( Técnico II) Diego Farfán (Técnico i)</t>
  </si>
  <si>
    <t>actualizar el 100% de   las cuentas personales con la información de las especificaciones de los equipos de computo</t>
  </si>
  <si>
    <t>Lista de asistencia</t>
  </si>
  <si>
    <t>Luis Alberto Segura Beccera ( Coordinador Gestión bienes, compras y servicios administrativos) Ilba Corredor Leyva (Técnico Administrativo)</t>
  </si>
  <si>
    <t>Procedimientos Aprobado y  adoptado</t>
  </si>
  <si>
    <t>Luis Alberto Segura Becerra (Profesional Especializado) Ilba Corredor Leiva (Técnico I)</t>
  </si>
  <si>
    <t>La cuenta de acreedores varios, debera ser depurada, de acuerdo al acta de entrega de Tesoreria en Julio/11; según anexo 1.</t>
  </si>
  <si>
    <t>Falta controles para la depuración oportuna de la cuenta de areedores varios</t>
  </si>
  <si>
    <t>Depurar la cuenta  comtable de acreedores varios.</t>
  </si>
  <si>
    <t>Grupo Inmterno  de Trabajo de  Contabilidad</t>
  </si>
  <si>
    <t xml:space="preserve">Análizar las diferencias  existentes, registra, ajusta y elabora comprobantes contables soportes de la depuración  general de la cuenta de acreedores varios </t>
  </si>
  <si>
    <t>Porcentaje de avance en la depuración de acuerdo al valor monetario total por depurar.</t>
  </si>
  <si>
    <t>Uriel Fernando Torres Buitrrago (Profesional II)</t>
  </si>
  <si>
    <t>Se evidencio la existencia de dos comprobantes de legalizacion  No. 07-201 de Febrero 08 de 2011 y 07-311 del 15 de Marzo de 2011, en los cuales se encuentran legalizados dos avances para pago de servicios de consumo del celular del Señor Director por el periodo de 13-01-2011 a 12-02-2011; avance entregado a Jesus Garzón.</t>
  </si>
  <si>
    <t>Falta de verificación de los soportes objeto de registro contable.</t>
  </si>
  <si>
    <t>Efectuar el ajuste correspondiente en la cuenta contable respectiva.</t>
  </si>
  <si>
    <t>Asegurar que todos los registros contables  sean acordes a todos los hechos economicos efectuados por la entidad</t>
  </si>
  <si>
    <t>Memorando</t>
  </si>
  <si>
    <t>Efectuar el ajuste correspondiente en la cuenta 5815 - ajustes de ejercicio anteriores</t>
  </si>
  <si>
    <t>Comprobante</t>
  </si>
  <si>
    <t>Ligia Maranta ( Técnico I)</t>
  </si>
  <si>
    <t>Falta de verificación de los documentos soportes objeto de registro contable.</t>
  </si>
  <si>
    <t>Establecer controles documentales que permitan verificar la integralidad de los documentos requeridos para efectuar el registro contable</t>
  </si>
  <si>
    <t xml:space="preserve">Asegurar que la documentación recibida para efectuar  los registros contables  sean la requerida según la normatividad </t>
  </si>
  <si>
    <t>Elaborar e implementar una lista de chequeo para controlar el inventario de los documentos soporte para legalización de reembolsos</t>
  </si>
  <si>
    <t>Lista de Chequeo</t>
  </si>
  <si>
    <t>Aunque el procedimiento de cobro de arrendamiento y bienes comercializados comienza en la consulta safix las causaciones y pagos del deudor, según los registros contables muestran ajustes según gestión de cartera, haciendo ver que los que los puntos de control del procedimieto no se estan cumpliendo ya que contabilidad se esta alimentando de acuerdo a los estados de cuenta de cartera, si es asi seria oportuno verificar el procedimiento.(contabilidad)</t>
  </si>
  <si>
    <t xml:space="preserve">Cambios en la operación  contable producto de la implementación del Sistema de información financiera SIIF. </t>
  </si>
  <si>
    <t>Garantizar la aplicabilidad de los puntos de control establecidos en el procedimiento:                              "Causacion arrendamientos y Bienes Comercializados"</t>
  </si>
  <si>
    <t>Modificar y actualizar el procedimiento "Causacion arrendamientos y Bienes Comercializados" con puntos de control  para  la comercialización de bienes.</t>
  </si>
  <si>
    <t>JULIO CARDENAS LAZZO/  Coordinador Grupo interno de Contabilidad/Uriel Torres</t>
  </si>
  <si>
    <t>Socializar las modificaciones realizadas al  procedimiento "  Causación arrendamientos y Bienes Comercializados", a los funcionarios del proceso</t>
  </si>
  <si>
    <t>Comunicar a los funcionarios del proceso los términos de oportunidad para la presentación de la información financiera</t>
  </si>
  <si>
    <t>Dar cumplimiento a las fechas de reporte y envio de la información  financiera requerida por los entes de control y procesos requeridos en términos de oportunidad</t>
  </si>
  <si>
    <t>Socializar a los funcionarios del Grupo Interno de Contabilidad las fechas y responsables de la generación y envio de la información generada por el proceso.</t>
  </si>
  <si>
    <t>Acta de compromiso</t>
  </si>
  <si>
    <t xml:space="preserve">Julio Hernando Cardenas (Coordinador Grupo interno de Contabilidad) Ximena Diaz (Profesional 3) Uriel Torres (Profesional 2) Máxima Salinas (Profesional 1) </t>
  </si>
  <si>
    <t>Se evidencia falta de deupracion en algunas cuentas contables</t>
  </si>
  <si>
    <t>Falta de asignación de responsables para la depuración de las cuentas contables.</t>
  </si>
  <si>
    <t>Diseñar y desarrollar un plan de trabajo para la depuración contable  de las cuentas del balance de la entidad</t>
  </si>
  <si>
    <t>Elaborar un plan de trabajo para la depuración de las cuentas contables, estableciendo las cuentas a depurar, responsables y tiempos de ejecución.</t>
  </si>
  <si>
    <t>Plan de trabajo</t>
  </si>
  <si>
    <t>Julio Hernando Cardenas (Coordinador Grupo interno de Contabilidad)</t>
  </si>
  <si>
    <t>Ejecutar el plan de trabajo par la depuración de las cuentas  contables.</t>
  </si>
  <si>
    <t>Porcentaje de avance del plan de  trabajo</t>
  </si>
  <si>
    <t>Julio Hernando Cardenas (Coordinador Grupo interno de Contabilidad) Rina Martinez (Secretaria) Ximena Diaz (Profesional 3) Uriel Torres (Profesional 2) Máxima Salinas (Profesional 1) Ingrid Ovalle (Técnico) Ligia Maranta (Técnico II) Carmén Ximena Mercado (Técnico I)</t>
  </si>
  <si>
    <t>Oficina Asesora Jurídica</t>
  </si>
  <si>
    <t xml:space="preserve">procedimiento aprobado </t>
  </si>
  <si>
    <t xml:space="preserve">Subdirección Financiera </t>
  </si>
  <si>
    <t>Documentar en el procedimiento "Supervisión de contratos" terminos de oportunidad para el envío de la información soporte del seguimiento a los contratos de salud a la Coordinación de Contabilidad y el tiempo para  expedir el estado de cuenta con sus respectivos soportes.</t>
  </si>
  <si>
    <t>Dar cumplimiento al articulo 78 del decreto111 de 1996 con el fin de que las reservas presupuestales no sobrepasen los topes establecidos.</t>
  </si>
  <si>
    <t>Revisar y actualizar el procedimiento "supervisión de contratos"</t>
  </si>
  <si>
    <t>Julio Hernando Cardenas (Coordinador Grupo Interno de Contabilidad)</t>
  </si>
  <si>
    <r>
      <rPr>
        <b/>
        <sz val="14"/>
        <rFont val="Arial"/>
        <family val="2"/>
      </rPr>
      <t>Manejo del Sistema de Gestión Ambiental:</t>
    </r>
    <r>
      <rPr>
        <sz val="14"/>
        <rFont val="Arial"/>
        <family val="2"/>
      </rPr>
      <t xml:space="preserve"> El Fondo Pasivo Social de Ferrocarriles Nacionales, tiene por objeto social prestar servicios y no lleva a cabo directamente procesos productivos ni desarrolla productos que puedan afectar de manera grave el medio ambiente y los residuos generados por el consumo de energía eléctrica, agua, papel y otros recursos naturales en las actividades que realiza propias de la Entidad no tienen mayor impacto sobre el medio ambiente y son manejados de forma que no causan daños al mismo medio ambiente. Sin embargo, la entidad no tiene un Sistema de Indicadores Ambientales que le permitan medir y hacer seguimiento al comportamiento ambiental, ni documentada una política referente al componente ambiental.
</t>
    </r>
  </si>
  <si>
    <t>Incumplimiento de la norma de Gestion Ambiental .</t>
  </si>
  <si>
    <t xml:space="preserve">Diseñar y aplicar politicas y directrices en materia  de gestión ambiental </t>
  </si>
  <si>
    <t xml:space="preserve">Contribuir a la creación de una Cultura de Gestión Ambiental mediante en cumplimiento de las disposiciones legales ambientales </t>
  </si>
  <si>
    <t>Plan aprobado</t>
  </si>
  <si>
    <t>Mauricio Villaneda Jiménez (Jefe Oficina Asesora de Planeación y Sistemas)</t>
  </si>
  <si>
    <t xml:space="preserve">De acuerdo al peocedimiento APGCBSFIPT07 cobro persuasivo a aportantes morosos del SGSSS; y auditado al responsable e evidencio: a) no se aclara si los tiempos establecidos en las actividades (1) del citado procedimiento son calendario o son   habiles llevando a esto  a posibles confusiones. b) en la actividad (5) no se estan dando los tiempos establecidos para  el  envió de la notificación de de morosidad  C) no presentan ninguna actividad en donde el requisito sea la notificación total de los morosos ya sea con periodicidad mensual, bimensual, trimestral según sea su calificación de cartera. D) no existe ninguna actividad donde se tomen acciones para los aportantes donde se haya detectado que es una cartera irrecuperable o incobrable como por ejemplo las empresas  que se encuentran liquidadas, novedad que no se está reportando al comité de sostenibilidad para su saneamiento. E) no incluye una actividad en donde se finalice la gestión de cobro de morosos y pase a otras instancias ya sean pre  jurídicas o jurídicas según sea la política adoptada;  esto con el fin de efectuar el saneamiento de esta cuenta contable. F) el procedimiento no cuenta dentro de sus actividades el método de medición de las actividades del proceso  de cobro de los morosos de salud entro de un  periodo determinado. G) dentro de la actividad No (3) se menciona la elaboración de estados de cuentas pero en el momento de la auditoria manifiesta el auditado que ellos solo hacen comunicados, sería conveniente  su aclaración. H) dentro del procedimiento no se tiene en cuenta la descripción de la conciliación que se hace con el proceso de Contabilidad, en qué consiste, ni los tiempos que se tiene para esta actividad. j) no se encuentran las causales de retiro de los aportantes de la base de datos y su posterior registro </t>
  </si>
  <si>
    <t>Dentro del procedimiento del cobro persuasivo de cuotas partes pensionales en la actividad donde pasa a cobro coactivo se evidencia que hace falta la inclusión del tiempo estipulado para el envio del respectivo expediente.</t>
  </si>
  <si>
    <t xml:space="preserve">Dentro del procedimiento APGCBSFIPT01 "RECOBROS AL FOSYGA"; en su actividad No 02 no presenta el tiempo estipulado para el envió de  la documentación al proceso de contabilidad para efectuar sus registros contables </t>
  </si>
  <si>
    <t xml:space="preserve">Las adecuaciones  ambientales  de las instalaciones donde reposa el Archivo de Ferrocarriles deben ser objeto de mejora,  por cuanto en este lugar se presenta una alta concentración  de humedad y no posee la iluminación suficientes, así mismo carece de alarma contra incendios </t>
  </si>
  <si>
    <t>Las condiciones ambientales    donde reposa el archivo no son las adecuadas  para mantener en situaciones óptimas  la conservación de los documentos de Ferrocarriles en Liquidación.</t>
  </si>
  <si>
    <t>Falta organización, depuración  restauración y limpieza  de documentos administrativos que reposan en el Archivo Ferrocarriles en Liquidación, así mismo se evidencio que no se posee la estantería suficiente para la ubicación de la documentacion ya mencionada.</t>
  </si>
  <si>
    <t xml:space="preserve">Falta de controles y gestión para la decuada administración del archivo de liquidación </t>
  </si>
  <si>
    <t>Dar cumplimiento a lo establecido en la ley 594 del 2000 y sus decretos reglamentarios en lo concerniente a la administración de archivos de liquidación .</t>
  </si>
  <si>
    <t xml:space="preserve">Solicitar a la Coordinación de servicios administrativos,  la adecuación a las instalaciones del  archivo de liquidación de Ferrocarriles </t>
  </si>
  <si>
    <t xml:space="preserve">Memorando de necesidades de contratación </t>
  </si>
  <si>
    <t>Nury Navarro Hernández (Profesional 8)  Hernán González (Profesional ) Juan Manuel Torrés) (Auxiliar de oficina 2</t>
  </si>
  <si>
    <t xml:space="preserve">Adelantar las gestiones necesarias para la contratación de la decuación del archivo de liquidación de  Ferrocarriles </t>
  </si>
  <si>
    <t xml:space="preserve">estudios previos aprobados </t>
  </si>
  <si>
    <t xml:space="preserve">Luis Alberto Segura (Profesional especializado) </t>
  </si>
  <si>
    <t>Falta de asignación de personal permanente  para las labores  de depuración, restauración y limpieza de las unidades documentales del archivo de liquidación de Ferrocarriles</t>
  </si>
  <si>
    <t xml:space="preserve">Acta de socialización </t>
  </si>
  <si>
    <t xml:space="preserve">Falta de mecanismos de seguimiento y control al estado de las instalaciones del archivo central   y debilidades en la gestión del proceso Gestión Documental </t>
  </si>
  <si>
    <t>Hernán Gonzalez (Profesional) Lilia Briceño (Auxiliaradministrativo)</t>
  </si>
  <si>
    <t>Definir las directrices para el reporte adecuado y la actualización del normograma institucional</t>
  </si>
  <si>
    <t>Enviar correo electrónico a los responsables de proceso informando las directrices para el adecuado reporte de la normatividad aplicable.</t>
  </si>
  <si>
    <t>correo electronico dirigido a los responsables de proceso</t>
  </si>
  <si>
    <t xml:space="preserve">Debilidades en la gestión del proceso Gestión Documental, teniendo en cuenta que no se han adelantado las  acciones pertinentes para adecuar el archivo de Ferrocarriles de conformidad a las especificaciones técnicas exigidas por la normatividad en materia archivistica </t>
  </si>
  <si>
    <t>Solicitar la adecuación del  archivo de Ferrocarriles en Liquidación a la  Coordinación de Servicios Administrativos</t>
  </si>
  <si>
    <t xml:space="preserve">En cuanto a las solicitudes de fotocopias simples o autenticas el proceso de gestión documental no cuenta con los controles suficientes para determinar los tiempos de  respuesta para los usuarios, una vez que son enviados al  archivo de Ferrocarriles  para su respectivo trámite. </t>
  </si>
  <si>
    <t>Falta de controles docuementados para la expedición de fotocopias del archivo de liquidación solicitadas por el usuario o entidades.</t>
  </si>
  <si>
    <t>Actualizar el procedimiento APGDOSGEPT16  "Solicitud de copias de documentos del archivo de liquidación"</t>
  </si>
  <si>
    <t>Socializar el procedimiento APGDOSGEPT16  "Solicitud de copias de documentos del archivo de liquidación"</t>
  </si>
  <si>
    <t>Actualizar y socialziar  el procedimiento APGDOSGEPT16  "Solicitud de copias de documentos del archivo de liquidación" con puntos de control para la expedición de fotocopias simples o autenticadas</t>
  </si>
  <si>
    <t>Registro de socialziación</t>
  </si>
  <si>
    <t xml:space="preserve">Elaborar el Plan Institucional  de Gestión Ambiental (PIGA) de acuerdo a las directrices del  Ministerio de la Protección Social </t>
  </si>
  <si>
    <t>DIRECCIONAMIENTO ESTRATEGICO</t>
  </si>
  <si>
    <t>Auditoria interna de calidad</t>
  </si>
  <si>
    <t xml:space="preserve">Oficina Asesora de planeación y sistemas </t>
  </si>
  <si>
    <t>Realizar seguimiento periodico al proceso de liquidación jurídica de la Sociedad Colombiana de Transporte Ferroviario S.A</t>
  </si>
  <si>
    <t xml:space="preserve">Deficiencias en la aplicación de los procedimientos de Control Interno oportuno </t>
  </si>
  <si>
    <t>Determinar las acreencias a favor de la Entidad en el proceso de liquidación del STF.</t>
  </si>
  <si>
    <t>Efectuar seguimiento mensual al proceso de liquidación judicial de la Sociedad Colombiana de Transporte Ferroviario S.A.</t>
  </si>
  <si>
    <t>Arlene Aparicio (Jefe Oficina Asesora   Jurídica) Ruby Angaria (profesional especializado)</t>
  </si>
  <si>
    <t>Ernesto Carvajal Moreno (Subdirector Financiero ) / Julio Hernando Cardenas   ( Coordinador Grupo Interno de Trabajo de Contabilidad)</t>
  </si>
  <si>
    <t>Subdirección Financiera / Grupo de trabajo de contabiilidad  / Grupo de trabajo de Tesorería</t>
  </si>
  <si>
    <t>Ernesto Carvajal Moreno ( Subdirector Financiero) / Julio Hernando Cardenas     ( Coordinador  Grupo de Trabajo de Contabilidad) / Omaira  Martinez ( Coordinador Grupo de Trabajo de Tesorería)</t>
  </si>
  <si>
    <t>Debilidades de la gestión para la actualización de la información del proceso contenida  en la matriz de información primaria y secundaria</t>
  </si>
  <si>
    <t>Mantener actualizada la  información del proceso en la  matriz de informacion primaria y secundaria</t>
  </si>
  <si>
    <t>Revisar y actualizar la información del proceso contenida en la matriz de información primaria  y secundaria</t>
  </si>
  <si>
    <t xml:space="preserve">solicitud de modificación de la matriz primaria y secundaria </t>
  </si>
  <si>
    <t>Aida Salazar Tinoco (Profesional) Liliana Garcia (profesional)</t>
  </si>
  <si>
    <t xml:space="preserve">Dentro del cronograma que existe en el proceso de Gestión de Cobro para comezar sus actividades cada año y el cual fue enviado a la oficina de Control Interno, no se tiene contempladas las actividades que se llevan a cabo con el cobro de morosos de salud, por lo tanto en el momento de la auditoria no se pudo constatar si las actividades programada para desarrollar si  se estaban adelantando y con que oportunidad.  </t>
  </si>
  <si>
    <t>Falta de controles sobre la informacion que genera el proceso</t>
  </si>
  <si>
    <t>Procedimiento aprobado</t>
  </si>
  <si>
    <t>Catalina Arias (Profesional 2) Dario Baleta (Profesional 1)</t>
  </si>
  <si>
    <t>Actualizar y someter a aprobación el procedimiento "Cobro a morosos del SGSSS"</t>
  </si>
  <si>
    <t xml:space="preserve">Actualizar la matriz de información primaria y secundaria </t>
  </si>
  <si>
    <t>Desconocimiento de las directrices para la documentación de procedimientos del Sistema integral deGestion (MECI - CALIDAD)</t>
  </si>
  <si>
    <t xml:space="preserve">Actualizar el procedimiento  "Cobro a morosos del SGSSS" con puntos de control, terminos de oportunidad, actividades  y responsables  para efectuar las gestiones de cobro persuasivo de acuerdo a los requerimientos evidenciados en el hallazgo </t>
  </si>
  <si>
    <t xml:space="preserve">Actualizar el  procedimiento ""Cobro a morosos del SGSSS" </t>
  </si>
  <si>
    <t xml:space="preserve">Subdireccion Financiera </t>
  </si>
  <si>
    <t xml:space="preserve">Catalina Arias (Profesional 2) </t>
  </si>
  <si>
    <t xml:space="preserve">Efectuar ejercicio de socializacion de las modificaciones introducidas al procedimiento a los funcionarios del proceso que intervienen en su ejecucion </t>
  </si>
  <si>
    <t>Sensibilizar a los funcionarios  del proceso sobre la importancia de la adecuada ejecución del procedimiento</t>
  </si>
  <si>
    <t>Registro de socialización del procedimiento a los funcionarios del proceso que intervienen en su ejecución</t>
  </si>
  <si>
    <t>Acta de socialización</t>
  </si>
  <si>
    <t xml:space="preserve">Actualizar  el procedimiento "Cobro persuasivo de cuotas partes pensionales" con terminos de oportunidad para el envio de los expedientes al cobro coactivo </t>
  </si>
  <si>
    <t>Contar con un documento idoneo para efectuar el Recobro al Fosyga</t>
  </si>
  <si>
    <t xml:space="preserve">Actualizar el  procedimiento ""Recobros al Fosyga" </t>
  </si>
  <si>
    <t xml:space="preserve">Yadine Causil  (Contratista) </t>
  </si>
  <si>
    <t xml:space="preserve">Aplicar  adecuadamente el procedimiento </t>
  </si>
  <si>
    <t>Actualizar el procedimiento  "Recobros al Fosyga"  de acuerdo a los requerimientos del hallazgo y adicionalmente revisar los puntos de control, cambio de nombre del procedimiento, terminos de oportunidad, actividades  y responsables  para efectuar las gestiones pertinentes</t>
  </si>
  <si>
    <t>Socializar el procedimiento de recobros a los funcionarios del proceso que intervienen en su ejecución</t>
  </si>
  <si>
    <t>Socializar e interiorizar las modificaciones introducidas al procedimiento a los funcionarios  que intervienen en su ejecución</t>
  </si>
  <si>
    <t xml:space="preserve">acta de socialización </t>
  </si>
  <si>
    <t xml:space="preserve">Actualizar el procedimiento  "Cobro a morosos del SGSSS" con puntos de control y términos para efectuar las gestiones de cobro persuasivo </t>
  </si>
  <si>
    <t>Establecer las actividades, responsables y términos de oportunidad para efectuar el cobro oportuno a los deudores del SGSSS</t>
  </si>
  <si>
    <t xml:space="preserve">Definir puntos de control y términos de oportunidad para el trámite de cuotas partes pensionales </t>
  </si>
  <si>
    <t xml:space="preserve">Contar con un documento idoneo que establezca las actividades, términos de ley y responsables para efectuar el cobro a morosos del SGSSS </t>
  </si>
  <si>
    <t xml:space="preserve">Se evidenció la falta de procedimiento para compras de elementos devolutivos por caja menor de  las divisiones los cuales deberán ser ingresados a las respectivas cuentas personales y su posterior comunicaciones a los responsables del manejo de las cajas menores en las Divisiones.(se dará traslado al Grupo Interno de Trabajo de Gestión de Bienes, Compras y Servicios Administrativos).  </t>
  </si>
  <si>
    <t>Ausencia de actividades y responsables en el procedimiento "Inventario de cuentas personales bienes devolutivos"  para la actualización de cuentas personales de los bienes devolutivos adquiridos por caja menor y su notificación a los responsables de las cajas menores en las divisiones.</t>
  </si>
  <si>
    <r>
      <t xml:space="preserve">Actualizar los procedimientos "Actualización de cuentas personales" y "Reembolsos de caja menor" </t>
    </r>
    <r>
      <rPr>
        <sz val="14"/>
        <rFont val="Arial"/>
        <family val="2"/>
      </rPr>
      <t xml:space="preserve">  de acuerdo a los requerimientos del hallazgo </t>
    </r>
  </si>
  <si>
    <t>Documentar y aplicar las actividades para el control de los bienes devolutivos de la entidad, la actualización de las cuentas personales con los mismos, y la  firma de recibo de elemento por parte del funcionario.</t>
  </si>
  <si>
    <t xml:space="preserve">Actualizar y someter a aprobación los procedimientos "Actualización de cuentas personales" y "Reembolsos de caja menor" </t>
  </si>
  <si>
    <t>Socializar e interiorizar los procedimientos a los funcionarios  que intervienen en su ejecución</t>
  </si>
  <si>
    <t xml:space="preserve">Aplicar  adecuadamente los procedimientos </t>
  </si>
  <si>
    <t>Socializar los procedimientos   de "Actualización de cuentas personales" y "Reembolsos de caja menor" a los funcionarios del proceso que intervienen en su ejecución.</t>
  </si>
  <si>
    <t>procedimientos aprobados</t>
  </si>
  <si>
    <t>Luis Alberto Segura Becerra (Profeisonal Especializado) /  Ilba Corredor Leyva (Auxiliar Administrativo)</t>
  </si>
  <si>
    <t>Luis Alberto Segura Becerra (Profeisonal Especializado) /  Ilba Corredor Leyva (Auxiliar Administrativo) / Martha Rueda (Auxiliar de oficina)</t>
  </si>
  <si>
    <t>Se evidenció que en algunos casos las facturas que se encuentran soportando los recibos de caja menor  y que vienen en papel químico no se encuentra debidamente conservados ya que se encuentran ilegibles,  como es el caso del soporte del recibo de caja menor No.  62 caja menor de Santander</t>
  </si>
  <si>
    <t xml:space="preserve">Inobservancia de las normas del Archivo General de la Nación con respecto a la  conservación de documentos  contables </t>
  </si>
  <si>
    <t>Implementar en el procedimiento de "Constitución y ejecución de caja menor" los controles necesarios para que se conserven unicamente en la carpeta de reembolsos de caja menor , los originales de las facturas pagadas</t>
  </si>
  <si>
    <t>Conservar de manera adecuada los documentos soporte de los reembolsos de caja menor</t>
  </si>
  <si>
    <t>Actualizar el procedimiento de "Constitución y ejecución de caja menor" con una actividad de control  para el recibo del original de la factura de pago.</t>
  </si>
  <si>
    <t>Luis Alberto Segura Becerra (Profeisonal Especializado) /  Martha Rueda (Auxiliar de oficina)</t>
  </si>
  <si>
    <t xml:space="preserve">Las cuentas personales de los funcionarios se encuentran desactualizadas; no se tiene registro actuales de entrega y recibo de dichas cuentas </t>
  </si>
  <si>
    <t>Falta de  gestión por parte del coordinador y funcionarios del proceso para mantener actulalizada las cuentas personales de los usuarios</t>
  </si>
  <si>
    <t xml:space="preserve">Actualizar el 100% de las cuentas personales de los funcionarios de la entidad </t>
  </si>
  <si>
    <t>Mantener actualizado el inventario físico de las cuentas personales en cumplimiento de la resolución 357 de 2008 de la CGN, sobre el Control interno Contable</t>
  </si>
  <si>
    <t>Realizar el levantamiento de las cuentas personales de los funcionarios de la entidad</t>
  </si>
  <si>
    <t>cuentas actualizadas</t>
  </si>
  <si>
    <t xml:space="preserve">Luis Alberto Segura Becerra (Profeisonal Especializado) </t>
  </si>
  <si>
    <t>Los indicadores por proceso y estrategicos del proceso no cuentan con las hojas de vida respectivas.</t>
  </si>
  <si>
    <t>Actualizar los indicadores de gestión con el fin de controlar y medir la gestión del proceso y crear las  respectivas hojas de vida (Indicadores estratégicos y por proceso)</t>
  </si>
  <si>
    <t>Contar con indicadores apropiados para medir la gestión del proceso en términos de eficacia, eficiencia y efectividad</t>
  </si>
  <si>
    <t>Elaborar el 100% de las hojas de vida de los indicadores del proceso y someterlas a aprobación</t>
  </si>
  <si>
    <t>hojas de vida aprobadas</t>
  </si>
  <si>
    <t xml:space="preserve">Socializar los indicadores aprobados a los funcionarios del proceso. </t>
  </si>
  <si>
    <t>Luis Alberto Segura (Profesional especializado) / Ilba Corredor Leyva           ( Auxiliar administrativo)</t>
  </si>
  <si>
    <t>Socializar el procedimiento de cobros al SGSSS, a los funcionarios del proceso que intervienen en su ejecución</t>
  </si>
  <si>
    <t xml:space="preserve">Actualizar procedimiento "Cobro persuasivo de cuotas partes pensionales" con términos de oportunidad </t>
  </si>
  <si>
    <t xml:space="preserve">
3) Documentar o realizar ajustes a la documentación de acuerdo con las necesidades identificadas
</t>
  </si>
  <si>
    <t>GESTIÓN DE PRESTACIONES ECONÓMICAS</t>
  </si>
  <si>
    <t>Se evidencia que el programa de control de entrada y salida de los funcionarios al momento de ser los datos descargados al programa Excel no se tienen puntos de control claros, por lo anterior puede presentarse falta de confiabilidad y veracidad en dichos datos, igual sucede con los registro que se realizan para los casos en que no está en funcionamiento el programa de ingreso y salida de los funcionarios pues estos datos no son en su totalidad exactos; por lo que se le recomienda a Gestión de Talento Humano establecer puntos de control debidamente documentados a fin de tener veracidad en los datos establecidos</t>
  </si>
  <si>
    <t>Se evidencia que las especificaciones técnicas de los equipos de computo no están bien relacionadas y detalladas en los formatos de cuenta personal individual de cada funcionario de la entidad; siendo esta marcación de suma importancia, por tal motivo se hace necesaria su actualización por cada funcionario en lo que hace referencia a: (Equipo, procesador, RAM, monitor, teclado, mouse y parlantes en los casos que se requiera.) esto con el fin que se realice la marcación con las placas de inventario en cada una de las partes del equipo y así poder  tener un mejor control sobre ellos.</t>
  </si>
  <si>
    <t>Se evidencio falta de recibo de caja en la legalización correspondiente  a Jesús Garzón  por el valor de  catorce mil cien pesos MCTE ($14.100) correspondiente a la orden de pago No 102929 reembolso de caja menor.</t>
  </si>
  <si>
    <t>Se da incumplimiento al procedimiento APGSAGADPT03 INVENTARIO CUENTAS PERSONALES BIENES DEVOLUTIVOS  en la actividad 5 debido a que no se ha realizado publicación de las cuentas personales en la pagina intranet del FPS</t>
  </si>
  <si>
    <t>No se encontraron reintegros de los siguientes ex funcionarios de la entidad los cuales renunciaron y a la fecha no se evidencia la respectiva devolución de elementos a su cargo; dando incumplimiento al procedimiento APGSAGADPT06 REINTEGRO DE BIENES MUEBLES DEVOLUTIVOS. LIGIA IBETH BARRERA PAEZ, BLANCA INES CHIQUIZA AREVALO, WALTER LEONARDO LOPEZ DEVIA, LUIS ALBERTO SILVA CALDERON, PEDRO PABLO CADENA FARFAN, CARMEN EMIRA GUZMAN GUZMAN, entre otros.</t>
  </si>
  <si>
    <t>Incumplimiento del Procedimiento APGTSOPSPT04 ASIGNACION Y ROTACION DE EQUIPOS DE COMPUTO, se evidencia que no se encuentran actualizando las hojas de vida de los equipos de computo que son adquiridos por la entidad</t>
  </si>
  <si>
    <t xml:space="preserve">Incumplimiento del procedimiento  APGDOSGEPT02 " Administración, organización y seguimiento a los archivos de gestión. No se Identifica, marca y rotula las carpetas reflejando en ellas las series y subseries  correspondientes a cada unidad administrativa, aplicando las tablas de retención documental. (Tesoreria)
</t>
  </si>
  <si>
    <t>ASISTENCIA JURIDICA</t>
  </si>
  <si>
    <t>No se gestionaron los convenios con los bancos Agrario y Cooperativa Financiera de Antioquia, para definir responsabilidad del banco y del Fondo para el pago de mesadas pensionales.</t>
  </si>
  <si>
    <t>Se evidenció que el proceso no ha cumplido con la actualización de los procedimientos requeridos para su operación, en el nuevo SIP</t>
  </si>
  <si>
    <t>Se evidenció que el proceso no ha cumplido  con la actualización de los procedimientos requeridos para su operación, en el nuevo SIP.</t>
  </si>
  <si>
    <t>GESTIÓN DE COMPRAS Y CONTRATACION</t>
  </si>
  <si>
    <t>La politica de calidad de la organización no permite evidenciar que esta sea adecuada al propósito de la organización  y no refleja el cumplimiento sobre la eficacia  de la mejora, eficiencia  y efectividad del SGC.</t>
  </si>
  <si>
    <t>Auditoria externa de calidad</t>
  </si>
  <si>
    <t>Se evidenció  que el proceso no ha cumplido  con la actualización de los procedimientos requeridos para su operación, en el nuevo SIP.  En especial los procedimientos de administración de cajas menores.</t>
  </si>
  <si>
    <t>Revisando las hojas de vida de los funcionarios para constatar que los soportes de las novedades de nomina estuvieran debidamente soportadas, se encontro que la incapacidad del funcionario NAGE AUN QUICENA correspondiente al periodo 30 de abril a mayo 4 de 2011 no reposaba en la hoja de vida.</t>
  </si>
  <si>
    <t>No se establecieron puntos de control necesarios para garantizar la correcta actualización del normograma, ya que el reporte que se está haciendo por parte de los procesos, no garantiza la pertinencia y la vigencia  de las  normas aplicables a la entidad  en sus actuaciones,  y las relaciones que tiene con otras entidades en el desarrollo de su gestión</t>
  </si>
  <si>
    <t>Se evidencia incumplimiento del procedimiento MIAAUGUDPT05 Administración de los mecanismos de participación ciudadana, toda vez que no se están presentando los informes de la consolidación semestral de las peticiones, quejas, reclamos o sugerencias.</t>
  </si>
  <si>
    <t>Se evidencio que los informes presentados por la oficina asesora juridica fueron presentados extemporaneos (Informe de desempeño II semestre 2011, Informe de Gestión 2011 e informe en linea a la contraloria)</t>
  </si>
  <si>
    <t>No se evidencia publicación de las cuentas personales en la pagina web de la entidad.</t>
  </si>
  <si>
    <t>Jullian Castillo Campo (Profesional II)</t>
  </si>
  <si>
    <t xml:space="preserve">Incremento en las cargas de trabajo para el personal del proceso que ha impedido la revision exhaustiva de los procedimientos existentes
</t>
  </si>
  <si>
    <t xml:space="preserve">Corregir el informe de desempeño semestral del proceso atención al usuario para incluir la información referente a derechos de petición </t>
  </si>
  <si>
    <t>Consolidar la información de derechos de petición tramitados  durante el segundo semestre de 2011 e incluirlos en el informe de desempeño semestral del proceso</t>
  </si>
  <si>
    <t>Garatizar la confiabilidad e integralidad de la información requerida para la revision por la direcciòn del SGC</t>
  </si>
  <si>
    <t>Informe de desempeño ajustando con estadisticas de  derechos de petición</t>
  </si>
  <si>
    <t>Incluir en el informe de desempeño del proceso atencion al usuario correspondiente al segundo semestre de 2011, la información concerniente a trámites de  derechos de petición</t>
  </si>
  <si>
    <t xml:space="preserve">Se evidencio que los informes generales de quejas y reclamos, informe de desempeño II semestre de 2011 e informe de gestión 2011,no fueron presentados oportunamente, incumpliendo con los procedimientos MIAAUGUDPT04, ESDESOPSPT05 y PEMYMOPSPT04. </t>
  </si>
  <si>
    <t>Incumplimiento en la entrega oportuna de la información de quejas y reclamos  por parte de  las divisiones médicas  como insumo para la elaboración de los informes de gestión del proceso atención al usuario.</t>
  </si>
  <si>
    <t>Publicar en la página intranet el inventario de cuentas personales  de bienes devolutivos</t>
  </si>
  <si>
    <t>Registro de públicación</t>
  </si>
  <si>
    <t>Grupo de Trabajo Gestión de Bienes , Compras y Servicios Administrativos</t>
  </si>
  <si>
    <t>14/06/2012</t>
  </si>
  <si>
    <t>30/06/2012</t>
  </si>
  <si>
    <t>30/09/2012</t>
  </si>
  <si>
    <t xml:space="preserve">Mantener actualizada y publicada la base de datos de  cuentas personales  de bienes devolutivos </t>
  </si>
  <si>
    <t>Desconocimiento del procedimiento "inventario de cuentas personales bienes devolutivos"  por parte de los funcionarios del proceso encargados de su ejecución</t>
  </si>
  <si>
    <t>Solicitar la publicación del inventario de cuentas personales  de bienes devolutivos en la página intranet de la entidad</t>
  </si>
  <si>
    <t>Luis Alberto Segura Becerra (Profesional Especializado) /   Edy  Karine Olivares (Profesional 3)</t>
  </si>
  <si>
    <t>Mantener actualizadas las actividades y responsables para la administración de cajas menores</t>
  </si>
  <si>
    <t>Actualizar y socializar los procedimientos relacionados con la administración de cajas menores existentes en el antiguo SIP</t>
  </si>
  <si>
    <t xml:space="preserve">Ausencia de mecanismos de control, autocontrol y seguimiento para la actualización de los procedimientos </t>
  </si>
  <si>
    <t>Socializar los procedimientos  a los funcionarios del proceso</t>
  </si>
  <si>
    <t>procedimiento aprobados mediante acto administrativo</t>
  </si>
  <si>
    <t>Luis Alberto Segura Becerra (Profesional Especializado) /   Ilba Corredor (Técnico Administrativo) Martha Rueda (Auxiliar de oficina).</t>
  </si>
  <si>
    <t>Inadecuda interpretación de las normas archivisticas, lo cual condujo a que no se creará  la serie documental  para el archivo  de los comprobantes de ingreso al almacén y los boletines diarios  de almacén</t>
  </si>
  <si>
    <t>Desconocimiento del procedimiento "inventario de cuentas personales bienes devolutivos"  por parte del funcionario del proceso encargado de solicitar la públicación.</t>
  </si>
  <si>
    <t>publicar periodicamente la base de datos de  cuentas personales  de bienes devolutivos en la página de intranet de la entidad</t>
  </si>
  <si>
    <t>Falta de unificación de criterios técnicos entre los Proceso Gestión de Talento Humano y Direccionamiento Estratégicos, para la actualización de los procedimientos relacionados con las novedades de la nómina de planta.
Falta de Políticas generales para el trámite de los Viáticos con ocasión de la implementación del SIIF</t>
  </si>
  <si>
    <t>Culminar la actualización (Modificacion, Eliminación, Creación) de los procedimientos a cargo del proceso que se encuentran en el antiguo SIP, teniendo en cuenta los criterios técnicos y políticas que se concerten con las instancias respectivas, y acorde con las normas aplicables y los requerimientos de SIG</t>
  </si>
  <si>
    <t xml:space="preserve"> Socializar  a los funcionarios del proceso, los procedimientos aprobados  mediante acto administrativo</t>
  </si>
  <si>
    <t xml:space="preserve">Garantizar que los procedimientos del proceso GTH, se mantengan actualizados conforme al Sistema Integral de Gestión (MECI-CALIDAD). </t>
  </si>
  <si>
    <t>Culminar la actualización de los procedimientos a cargo del proceso Gestión de Talento Humano</t>
  </si>
  <si>
    <t>Procedimientos aprobados mediante acto administrativo</t>
  </si>
  <si>
    <t>GIT Gestión de Talento Humano</t>
  </si>
  <si>
    <t>Socializar los procedimientos  a los funcionarios del proceso que intervienen en su ejecución</t>
  </si>
  <si>
    <t>Maria Yaneth Farfán Casallas - Profesional Especializado/
Nancy Stella Bautista Pérez - Técnico Admin/
Ana Cecilia Cárdenas - Técnico Administrativo</t>
  </si>
  <si>
    <t>Maria Yaneth Farfán Casallas - Profesional Especializado/
Nancy Stella Bautista Pérez - Técnico Admin/
Ana Cecilia Cárdenas - Técnico Admin - Mauricio Villaneda Jimenez (Jefe oficina de Planeación ).</t>
  </si>
  <si>
    <t>Ausencia de un programa automatizado para el control de la Jornada Laboral, que genere reportes confiables y adecuados.</t>
  </si>
  <si>
    <t xml:space="preserve"> Falta terminar la documentación del procedimiento para la aplicación de control jornada laboral, de conformidad con los lineamientos del SIG- FPS.</t>
  </si>
  <si>
    <t>Elaborar proyecto de Estudios Previos, con las especificaciones técnicas,  para la adquisición de un Sistema Automatizado que permita el control de la Jornada Laboral, y presentarlo a la Dirección General del FPS.</t>
  </si>
  <si>
    <t>Garantizar la existencia de controles  efectivos en la jornada laboral, para producir información que sirva para la toma de decisiones.</t>
  </si>
  <si>
    <t>Elaborar proyecto de estudios previos y especificaciones técnicas para la adquisición de un programa automatizado</t>
  </si>
  <si>
    <t>Proyecto de Estudios Previos y Requerimientos Técnicos</t>
  </si>
  <si>
    <t xml:space="preserve">Maria Yaneth Farfán Casallas (Profesional Especializado Grado 18) </t>
  </si>
  <si>
    <t xml:space="preserve">Elaborar, aprobar y aplicar el procedimiento para el control de la jornada laboral </t>
  </si>
  <si>
    <t>Garantizar la aplicación de los controles  efectivos en la jornada laboral, para producir información que sirva para la toma de decisiones.</t>
  </si>
  <si>
    <t>Procedimiento aprobado mediante acto administrativo</t>
  </si>
  <si>
    <t>Maria Yaneth Farfán Casallas (Profesional Especializado) Marcela Muñoz Méndez (Técnico I) / Mauricio Villaneda Jimenez(Jefe oficina de Planeación y Sistemas) Integrantes Comité de Control interno  y Calidad</t>
  </si>
  <si>
    <t xml:space="preserve"> Socializar  a los funcionarios intervinientes del proceso  el procedimiento "Control de jornada laboral" </t>
  </si>
  <si>
    <t>Garantizar la aplicación de los controles a la jornada laboral y mantener actualizado el procedimiento para su aplicación.</t>
  </si>
  <si>
    <t>Socializar el procedimiento a los funcionarios intervinientes en su ejecución.</t>
  </si>
  <si>
    <t>Maria Yaneth Farfán Casallas - Profesional Especializado/
Marcela Muñoz Mendez / Técnico</t>
  </si>
  <si>
    <t>Ausencia de puntos de control efectivos para determinar cuáles son los documentos que se deben anexar a la Historia Laboral.</t>
  </si>
  <si>
    <t>Garantizar la aplicación de los controles  efectivos  para el Registro, Conformación, organización y custodia de las Historias Laborales de los funcionarios de planta de la entidad.</t>
  </si>
  <si>
    <t xml:space="preserve">Maria Yaneth Farfán Casallas - Profesional Especializado/
Nancy Stella Bautista Pérez - Técnico Admin/
</t>
  </si>
  <si>
    <t xml:space="preserve">El consecutivo único de la entidad FPS no se encuentra correctamente foliado debido a que no están completos sus consecutivos dando incumplimiento al numeral 4.2.4. Control de registro NTCGP1000:2009 en lo referente a que estos permanezcan legibles, fácilmente identificables, recuperables y a la trazabilidad que deben darse en los procesos. </t>
  </si>
  <si>
    <t>APGDOSGEPT10 CORRESPONDENCIA EXTERNA ENVIADA POR MENSAJERO Y/O SERVIENTREGA: Se incumple el numeral 2 del procedimiento ya que  el proceso de Gestión Documental NO está revisando que los datos de los destinatarios estén claramente diligenciados y que coincidan con los registros de Orfeo. Se incumple con los numerales 5, 6 y 7 debido a que el proceso de Gestión Documental no imprime reportes de envío del aplicativo Orfeo.</t>
  </si>
  <si>
    <t xml:space="preserve">Asistencia Jurídica </t>
  </si>
  <si>
    <t>Grupo de Trabajo  de Bienes , Compras y Servicios Administrativos - Asistencia jurídica</t>
  </si>
  <si>
    <r>
      <rPr>
        <b/>
        <sz val="14"/>
        <rFont val="Arial"/>
        <family val="2"/>
      </rPr>
      <t xml:space="preserve">Aún persiste la situación sobre la legalización de los 64 inmuebles: </t>
    </r>
    <r>
      <rPr>
        <b/>
        <sz val="14"/>
        <color indexed="10"/>
        <rFont val="Arial"/>
        <family val="2"/>
      </rPr>
      <t xml:space="preserve"> </t>
    </r>
    <r>
      <rPr>
        <sz val="14"/>
        <rFont val="Arial"/>
        <family val="2"/>
      </rPr>
      <t>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r>
  </si>
  <si>
    <t>T</t>
  </si>
  <si>
    <t>Falta de control sobre los bienes inmuebles que se encuentran a nombre del Fondo.</t>
  </si>
  <si>
    <t xml:space="preserve">Adelantar las gestiones pertinentes para la reivindicación del predio a favor del FPS. </t>
  </si>
  <si>
    <t xml:space="preserve">Obtener la recuperación del inmueble </t>
  </si>
  <si>
    <t xml:space="preserve">Remitir la aclaración de la escritura y demás documentación del inmueble al proceso de Asistencia Jurídica,  para iniciar la acción reivindicatoria del inmueble. </t>
  </si>
  <si>
    <t xml:space="preserve">Radicar ante la instancia correspondiente la acción reivindicatoria del inmueble. </t>
  </si>
  <si>
    <t>Acción Reivindicatoria</t>
  </si>
  <si>
    <r>
      <t>No existe claridad frente a 15 inmuebles</t>
    </r>
    <r>
      <rPr>
        <sz val="14"/>
        <rFont val="Arial"/>
        <family val="2"/>
      </rPr>
      <t xml:space="preserve"> sin identificar por $90,5 millones, debido a la ambigüedad en las respuestas de la entidad.   Esta indicó en el seguimiento de las glosas de la Cámara de Representantes, que después de realizar un  estudio de costo - beneficio, se dió traslado al Comité de sostenibilidad financiera, con el propósito que estudie la posibilidad de realizar una baja fiscal, sin embargo, el Fondo no continuó con el estudio, en razón a la no ubicación de los inmuebles.  </t>
    </r>
  </si>
  <si>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</si>
  <si>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</si>
  <si>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 xml:space="preserve">Establecer los bienes inmuebles que definitivamente quedaron sin identificar, después de haber realizado los procesos de transferencia con la liquidada empresa Ferrovías.  </t>
  </si>
  <si>
    <t xml:space="preserve">Emisión de concepto por parte del Comité de Sostenibilidad </t>
  </si>
  <si>
    <t xml:space="preserve">Concepto </t>
  </si>
  <si>
    <t xml:space="preserve">Adelantar la acción correspondiente de acuerdo con el concepto emitido por el Comité de sostenibilidad </t>
  </si>
  <si>
    <t xml:space="preserve">Acción adelantada </t>
  </si>
  <si>
    <t>1801100</t>
  </si>
  <si>
    <t>Asegurar que la documentación del proceso sea adecuada técnicamente, conforme a las actividades del proceso y se mantenga actualizada</t>
  </si>
  <si>
    <t xml:space="preserve">Secretaría General </t>
  </si>
  <si>
    <t xml:space="preserve">se recomienda a las áreas contable y administrativa, documentar y aplicar un procedimiento que permita identificar el valor contable de los activos fijos totalmente depreciados y que están en uso, para determinar su nuevo valor y evidenciarlo contablemente. </t>
  </si>
  <si>
    <t>Solicitar la aprobación de los procedimientos para ser incluidos en el sig</t>
  </si>
  <si>
    <t xml:space="preserve">Documentos aprobados mediante acta de comité       </t>
  </si>
  <si>
    <t>SI</t>
  </si>
  <si>
    <t>Incumplimiento a Resolución 1744/2007.</t>
  </si>
  <si>
    <t>Implementar los mecanismos tendientes a dinamizar el funcionamiento del Comité de Sostenibilidad Financiera.</t>
  </si>
  <si>
    <t>Garantizar que el Comité de Sostenibilidad Financiera cumpla el propósito para el cual fue creado.</t>
  </si>
  <si>
    <t>Dar aplicación a lo establecido en la Resolución y Reglamento del Comité de Sostenibilidad Financiera</t>
  </si>
  <si>
    <t xml:space="preserve">Actas </t>
  </si>
  <si>
    <t xml:space="preserve">El comprobante No. 07 - 422 de Abril 29 de 2009 se encuentra mal legalizado </t>
  </si>
  <si>
    <t>Falta de controles  en el procedimiento  "Comprobante  07 legalizaciones"</t>
  </si>
  <si>
    <t>Actualizar el procedimiento "Comprobante  07 legalizaciones" con puntos de control que permitan   verificar que los soportes de legalización sean los necesarios.</t>
  </si>
  <si>
    <t>garantizar que los registros contables sean fidedignos con los soportes de las legalizaciones</t>
  </si>
  <si>
    <t>Actualizar el procedimiento de legalizaciones ""Comprobante  07 legalizaciones"</t>
  </si>
  <si>
    <t>Procedimiento modificado, adoptado y socializado</t>
  </si>
  <si>
    <t>Grupo de Trabajo de  Contabilidad</t>
  </si>
  <si>
    <t>Ligia Maranta ( Tècnico II)/Luz Fanny Vaca /  Coordinadora Grupo interno de Contabilidad</t>
  </si>
  <si>
    <t>GESTION DE COBRO</t>
  </si>
  <si>
    <t>Desconocimiento de la documentación del Sistema Integral de Gestión (MECI - CALIDAD)</t>
  </si>
  <si>
    <t>GESTION DE RECURSOS FINANCIEROS</t>
  </si>
  <si>
    <t>Adelantar las gestiones pertinentes para lograr la transferencia de la totalidad de los inmuebles que se encuentran en cabeza del Ministerio de Transporte</t>
  </si>
  <si>
    <t>Adquirir la titularidad plena de los 64 inmubles</t>
  </si>
  <si>
    <t>Levantamientos topográficos</t>
  </si>
  <si>
    <t>Dinamismo en el marco jurídico, por lo cual la documentación del proceso se desactualiza rápidamente
Deficiencia en los controles de revisión de los documentos por premura en la implementación y puesta en marcha del SIG
No se tienen responsables al interior del proceso encargados de la actualización de procedimientos</t>
  </si>
  <si>
    <t>Julio Hernando cardenas (Coordinador Grupo de  Atención al Usuario  y Gestión Documental)</t>
  </si>
  <si>
    <t>Se evidenció que los procedimientos no estan actualizados ni aprobados para ser incluidos en los documento SIG.  Por ejemplo, el procedimiento relacionado con  control de quejas y reclamos que no incluye los servicios de prestaciones económicas</t>
  </si>
  <si>
    <t>Incremento en las cargas de trabajo para el personal del proceso que ha impedido la revision exhaustiva de los procedimientos existentes
Se percibe cierto rechazo al cambio  por parte de los funcionarios,  dados los requerimientos de las actividades del SIG</t>
  </si>
  <si>
    <t>Asegurar que la documentación del proceso sea adecuada técnicamente y conforme a las actividades el proceso</t>
  </si>
  <si>
    <t>Febrero 2 de 2009</t>
  </si>
  <si>
    <r>
      <t xml:space="preserve">
</t>
    </r>
    <r>
      <rPr>
        <sz val="14"/>
        <rFont val="Arial"/>
        <family val="2"/>
      </rPr>
      <t xml:space="preserve">Actualizar y someter a aprobación  los procedimientos del proceso </t>
    </r>
  </si>
  <si>
    <t>Procedimientos aprobados y adoptados</t>
  </si>
  <si>
    <t>Luis Alberto Segura Becerra (Profesional Especializado) / Yana Cristina Gonzales/ Jorge  Otalora (Subalmacenista)</t>
  </si>
  <si>
    <t>18 01 004</t>
  </si>
  <si>
    <r>
      <t>Operaciones Recíprocas</t>
    </r>
    <r>
      <rPr>
        <sz val="14"/>
        <rFont val="Arial"/>
        <family val="2"/>
      </rPr>
      <t>: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r>
  </si>
  <si>
    <t>Falta de conciliación con las diferentes entidades</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</si>
  <si>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</si>
  <si>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</si>
  <si>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Subdirección Financiera - Coordinación de Contabilidad</t>
  </si>
  <si>
    <t>Aplicar concepto emitido por la Contaduria General de la Nación</t>
  </si>
  <si>
    <t>Registro de aplicación de concepto</t>
  </si>
  <si>
    <t>GESTION  DE RECURSOS FINANCIEROS</t>
  </si>
  <si>
    <t>1201003</t>
  </si>
  <si>
    <r>
      <t>Enajenación de Bienes</t>
    </r>
    <r>
      <rPr>
        <sz val="14"/>
        <rFont val="Arial"/>
        <family val="2"/>
      </rPr>
      <t>:  El Decreto1586 de 1989, en su artículo 25, literal c, determina que los bienes podrán ser transferidos “al Fondo que se cree para atender el pasivo social al cual se refiere el artículo 7º de la Ley 21 de 1988, para que éste los comercialice con dicho fin”. Sin embargo, se observa falta de gestión en la enajenación de bienes transferidos al Fondo, ya que durante la vigencia 2007 sólo se enajenaron activos mediante las licitaciones públicas 004 por $119 millones y 005 por $1.500 millones y se efectuaron ventas directas de bienes muebles por $37.8 millones, para un total de $1.656,8 millones</t>
    </r>
  </si>
  <si>
    <t>Falta de gestión en la venta de bienes transferidos</t>
  </si>
  <si>
    <t xml:space="preserve">Gestionar la comercialización de los bienes inmuebles transferidos al FPS.  </t>
  </si>
  <si>
    <t xml:space="preserve">Comercializar los bienes inmuebles transferidos de los extintos Ferrocarriles </t>
  </si>
  <si>
    <t>Adelantar el avaluo de los bienes inmuebles suceptibles de comercializar</t>
  </si>
  <si>
    <t>Luis Alberto Segura Becerra (Profeisonal Especializado) / Jorge Otalora (Subalmacenista)</t>
  </si>
  <si>
    <t>No se ha actualizado el Manual de Información al Usuario con los datos relacionados con el correo electrónico y línea telefónica de quejas y reclamos y línea gratuita nacional de atención al usuario 24 horas, correos electrónicos de las Coordinaciones Médicas y dependencias del Fondo.</t>
  </si>
  <si>
    <t>Falta de coordinación entre los encargados de actualizar la información de la entidad en la página Web y el Manual de Información al Usuario.</t>
  </si>
  <si>
    <t xml:space="preserve">Actualizar  la información en la página Web de la Entidad relacionada con lasa direcciones de las coordinaciones médicas </t>
  </si>
  <si>
    <t>Brindar al usuariuo información vigente de puntos de atención .,trámites, servicios etc que presta la entidad.</t>
  </si>
  <si>
    <t xml:space="preserve"> Actualizar y socializar el manual de información al usuario publicado a través e la página web</t>
  </si>
  <si>
    <t>Actualización Página WEB</t>
  </si>
  <si>
    <t>Mantener un  manual de información  al usuario  en versión física con los datos  de la entidad actualizados  para la consulta de los mismos.</t>
  </si>
  <si>
    <t>Actualizar el manual impreso  para consulta de los usuarios de la entidad.</t>
  </si>
  <si>
    <t>Manual físico de atención al usuario actualizado y disponible para consulta.</t>
  </si>
  <si>
    <t xml:space="preserve">Falta completar la integración del programa de correspondencia a la administración del proceso de quejas y reclamos a nivel nacional. </t>
  </si>
  <si>
    <t>No se ha implementado el modulo para la administración de quejas y reclamos del programa  de correspondencia.</t>
  </si>
  <si>
    <t>Implementar el modulo de quejas y reclamos del programa  de correspondencia para la administración de las mismas.</t>
  </si>
  <si>
    <t>Tener el modulo de quejas y Reclamos de modo que se pueda hacer un seguimiento de las quejas y reclamos allegados  a la entidad</t>
  </si>
  <si>
    <t xml:space="preserve">Implementar el módulo de control de quejas y reclamos </t>
  </si>
  <si>
    <t>modulo de quejas y reclamos en funcionamiento</t>
  </si>
  <si>
    <t xml:space="preserve">No se ha divulgado las herramientas de quejas y reclamos con efectividad, no se unifican los datos de quejas y reclamos a un solo correo electrónico, lo que dificulta la recolección de información. </t>
  </si>
  <si>
    <t xml:space="preserve">Capacitar   a los funcionarios de la Oficina de Atención al Usuario en  el manejo  del modulo de quejas y reclamos en el programa de correspondencia con el fin de disponer la  utilización del modulo de quejas y reclamos en el programa de correspondencia.
</t>
  </si>
  <si>
    <t>Dar el concimiento necesario a los funcionarios de la oficina de atencion al usuario para que sepan anejar dicho modulo.</t>
  </si>
  <si>
    <t xml:space="preserve">Capacitar a los funcionarios del  proceso en el manejo y control del modulo de quejas y reclamos del programa de correspondencia </t>
  </si>
  <si>
    <t>Grupo de Trabajo de Atención al Usuario  y Gestión Documental</t>
  </si>
  <si>
    <t>GESTION DE COMPRAS Y CONTRATACION</t>
  </si>
  <si>
    <t>Los procedimientos que soportan la realización del proceso se encuentran desactualizados</t>
  </si>
  <si>
    <t>Asegurar que la documentación y en especial los procedimientos del proceso  se mantengan actualizados conforme a la normatividad vigente aplicable y a los  requerimientos del Sistema Integral de Gestión</t>
  </si>
  <si>
    <t xml:space="preserve">Secretaría General / Oficina Asesora Jurídica </t>
  </si>
  <si>
    <t>Luis Alberto Segura Becerra (Profesional Especializado) Yana Cristina Gonzales (Profesional 1) Johana Acosta ( Técnico1) Ligia Barrera (Jefe Oficina Asesora Jurídica)</t>
  </si>
  <si>
    <t>Someter a revisión y aprobación los procedimientos a modificar</t>
  </si>
  <si>
    <t xml:space="preserve">Procedimientos aprobados y adoptados </t>
  </si>
  <si>
    <t xml:space="preserve">Socializar los procedimientos  a los funcionarios intervinientes en la ejecución  </t>
  </si>
  <si>
    <t>Registro de socialización de los procedimientos</t>
  </si>
  <si>
    <t xml:space="preserve">Oficina de Planeación y Sistemas </t>
  </si>
  <si>
    <t>MEDICION Y MEJORA</t>
  </si>
  <si>
    <t xml:space="preserve">Se evidenció que no  se ha dado participacion  a todos los funcionarios de la entidad para la elaboraciòn del plan de mejoramiento, lo cual esta incumpliendo en los nùmerales  3.3, 3.3.1, 3.32 y 3.3.3 Meci 1000:2005 ( aplicación del procedimiento Gestión de acciones correctivas através del planes de mejoramiento), conjuntos de elementos de control que contiene acciones de mejoramiento que debe ejecutar cada uno de los servidores pùblicos  para mejorar el desempeño y del àrea organizacional de la cual pertenece.  </t>
  </si>
  <si>
    <t>Aunque se tenia documentada la metodología, esta no se habia implementado por parte de los responsables de procesos debido a que la implementación del SIG no se habia terminado</t>
  </si>
  <si>
    <t>Asegurar la documentación e implementación de planes de mejoramiento por parte de los funcionarios intervinientes en cada proceso</t>
  </si>
  <si>
    <t>Efectuar capacitación en formulación de planes de mejoramiento</t>
  </si>
  <si>
    <t>Carmén Emira Guzmán/Jefe oficina de Planeación y sistemas.</t>
  </si>
  <si>
    <t>GESTIÓN DE BIENES TRANSFERIDOS</t>
  </si>
  <si>
    <t>Grupo de Trabajo  de Bienes , Compras y Servicios Administrativos</t>
  </si>
  <si>
    <t>Transferencia de los 64 bienes inmuebles únicamente por acuerdo, pero sin escritura pública</t>
  </si>
  <si>
    <t>ADMINISTRACIÓN DEL SISTEMA INTEGRAL DE  GESTIÓN (MECI - CALIDAD)</t>
  </si>
  <si>
    <t xml:space="preserve">SISTEMA  INTEGRAL DE GESTIÓN (MECI - CALIDAD)  </t>
  </si>
  <si>
    <t>FORMATO PLAN DE MEJORAMIENTO INSTITUCIONAL</t>
  </si>
  <si>
    <t>CODIGO:PEMYMOPSFO06</t>
  </si>
  <si>
    <t>FECHA DE ACTUALIZACIÓN: 10 de diciembre de 2009</t>
  </si>
  <si>
    <t>PAGINA 1 DE 1</t>
  </si>
  <si>
    <t>IDENTIFICACION DEL HALLAZGO</t>
  </si>
  <si>
    <t>PLAN DE MEJORAMIENTO</t>
  </si>
  <si>
    <t>RESULTADOS</t>
  </si>
  <si>
    <t>CODIGO DEL HALLAZGO</t>
  </si>
  <si>
    <t>NOMBRE DEL PROCESO</t>
  </si>
  <si>
    <t>DESCRIPCION DEL HALLAZGO</t>
  </si>
  <si>
    <t>ORIGEN</t>
  </si>
  <si>
    <t>CAUSA (S)</t>
  </si>
  <si>
    <t>ACCIONES</t>
  </si>
  <si>
    <t>OBJETIVO</t>
  </si>
  <si>
    <t>DESCRIPCION DE LAS METAS</t>
  </si>
  <si>
    <t>DENOMINACION DE LA UNIDAD DE MEDIDA  DE LA META</t>
  </si>
  <si>
    <t>UNIDAD DE MEDIDA DE LA META</t>
  </si>
  <si>
    <t>RESPONSABLE DE EJECUCIÓN</t>
  </si>
  <si>
    <t>FECHA DE INICIO PROGRAMADA (dd/mm/aaaa)</t>
  </si>
  <si>
    <t>FECHA DE TERMINACION PROGRAMADA (dd/mm/aaaa)</t>
  </si>
  <si>
    <t>SEGUIMIENTO RESPONSABLE DEL PROCESO</t>
  </si>
  <si>
    <t>VERIFICACION DE METAS</t>
  </si>
  <si>
    <t>DEPENDENCIA</t>
  </si>
  <si>
    <t>NOMBRE  Y CARGO DEL FUNCIONARIO (S)</t>
  </si>
  <si>
    <t>DESCRIPCION DEL SEGUIMIENTO</t>
  </si>
  <si>
    <t>AVANCE FÍSICO DE EJECUCIÓN DE LAS METAS</t>
  </si>
  <si>
    <t>PORCENTAJE DE AVANCE FÍSICO DE EJECUCIÓN DE LA(S) META(S)</t>
  </si>
  <si>
    <t xml:space="preserve">ESTADO (T, P,SI) </t>
  </si>
  <si>
    <t xml:space="preserve">DESCRIPCION DE LA VERIFICACION </t>
  </si>
  <si>
    <t xml:space="preserve">ESTADO DEL HALLAZGO (A, C) </t>
  </si>
  <si>
    <t>FECHA VERIFICACION  (dd/mm/aa)</t>
  </si>
  <si>
    <t>AUDITOR</t>
  </si>
  <si>
    <t>CGR</t>
  </si>
  <si>
    <t>Oficina de Planeación y Sistemas</t>
  </si>
  <si>
    <t>Auditoria interna de Calidad</t>
  </si>
  <si>
    <t>Oficina Asesora de Planeación y Sistemas</t>
  </si>
  <si>
    <t>Analizados los indicadores de gestión diseñados para medir el proceso de bienes transferidos (F:/Documentación Comité de Calidad/Indicadores por Proceso), no existe un indicador que mida la gestión del objetivo del proces (comercialización de los bienes transferidos)  y que pueda dar una visión del comportamiento y la obtención de resultados previstos;  generando una No conformidad a las normas NTCGP 1000:2004 8.2.3 y MECI 1000:2005 3.1.2 y 2.1.4</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</si>
  <si>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
Desatención de los funcionarios del proceso  con respecto a la formulación y reporte oportunop de los indicadores de gestión.</t>
  </si>
  <si>
    <t xml:space="preserve">Solicitar capacitación a direccionamiento estratégico en indicadores de gestión
Revisar, diseñar o ajustar los indicadores del proceso para asegurar que se mida eficacia, eficiencia y efectividad, asegurando la alineación entre el objetivo del proceso y los indicadores
Socializar e implementar los indicadores de gestión
</t>
  </si>
  <si>
    <t>Medir la gestión del proceso como fuente para la mejora continua del mismo</t>
  </si>
  <si>
    <t xml:space="preserve">evento de capacitación en formulación de indicadores </t>
  </si>
  <si>
    <t>Los indicadores diseñados a la gestión de bienes transferidos, están midiendo sólo  eficacia, sería conveniente que se diseñaran indicadores que midan la eficiencia, es decir la oportunidad de la gestión (alcance de resultados de acuerdo con lo planeado).  NTCGP 1000:2004 8,2,3 . MECI 3.1.2 - 2.1.4</t>
  </si>
  <si>
    <t>Elaborar las hojas de vida de los indicadores  del proceso Gestión de Bienes Transferidos</t>
  </si>
  <si>
    <t xml:space="preserve">Indicadores </t>
  </si>
  <si>
    <t>Auditoria de Control Interno</t>
  </si>
  <si>
    <t>ATENCION AL USUARIO</t>
  </si>
  <si>
    <t>Grupo de trabajo de  Gestión Documental y Atención al usuario</t>
  </si>
  <si>
    <t>Registro de socialización</t>
  </si>
  <si>
    <t>Ernesto Carvajal Moreno (Secretario General) Hernan Gonzalez (Técnico 1)</t>
  </si>
  <si>
    <t>No se evidenció retroalimentación de usuarios del servicio de prestaciones económicas.  Ejemplo:
* No se tienen disponibles encuestas de satisfacción del cliente
* El procedimiento de quejas y reclamos solo considera los servicios en salud,  incumpliendo los criterios señalados</t>
  </si>
  <si>
    <t>Inicialmente esta actividad se consideró como responsabilidad del proceso misional directamente
No se estableció esta directriz al momento de diseñar los procesos y procedimientos del Sistema Integral de Gestión</t>
  </si>
  <si>
    <t>1) Coordinar con el proceso prestaciones económicas las directrices a implementar relacionadas con el registro de retroalimentación de usuarios del servicio
2) Documentar estas actividades en los procedimientos y formatos bajo responsabilidad del proceso de Atención al Usuario
3) Implementar las directrices documentadas                                              4) Solicitar la eliminación de los formatos  que ya no se utilizan y la incorporaciòn de los aprobados</t>
  </si>
  <si>
    <t>Asegurar la identificación y análisis de la retroalimentación de usuarios del servicio de prestaciones económicas</t>
  </si>
  <si>
    <t>Procedimiento actualizado y adoptado</t>
  </si>
  <si>
    <t>Julio Hernando  Cardenas (Coordinador Grupo de atención al usuario)</t>
  </si>
  <si>
    <t>No se tiene establecida una metodología estandarizada para el control  y seguimiento de peticiones, quejas y reclamos recibidas y canalizadas por la oficina de atención al usuario, con el propósito de asegurar su gestión oportuna, incumpliendo los criterios señalados.</t>
  </si>
  <si>
    <t>No se ha puesto en marcha el modulo de quejas y reclamos del programa de correspondencia.</t>
  </si>
  <si>
    <t>Poner en marcha el modulo de quejas y reclamos del programa de correspondencia y hacer seguimiento a los resultados
(Ver plan de mejoramiento # 13)</t>
  </si>
  <si>
    <t>Poner en funcionamiento el modulo de quejas y reclamos del programa de correspondencia.</t>
  </si>
  <si>
    <t>Coordinación de atención al usiario y Gestión Documental</t>
  </si>
  <si>
    <t xml:space="preserve">Registro de capacitación en el tema "funcionamiento del   modulo de quejas y reclamos" </t>
  </si>
  <si>
    <r>
      <t>C</t>
    </r>
    <r>
      <rPr>
        <b/>
        <sz val="14"/>
        <rFont val="Arial"/>
        <family val="2"/>
      </rPr>
      <t xml:space="preserve">omité Técnico de Sostenibilidad Financiera: </t>
    </r>
    <r>
      <rPr>
        <sz val="14"/>
        <rFont val="Arial"/>
        <family val="2"/>
      </rPr>
      <t xml:space="preserve"> Se observa incumplimiento al artículo séptimo de la Resolución 1744 del 27 de agosto de 2007, emanada del FPS, por la cual se adopta del Modelo Estándar de Procedimientos para la Sostenibilidad del Sistema Contable Público y se crea el Comité Técnico de Sostenibilidad del Fondo, debido a que éste no se ha reunido y, por ende, no se han tomado las decisiones que en materia contable se requieren.</t>
    </r>
  </si>
  <si>
    <t xml:space="preserve">Deficiencia en los controles de revisión de los documentos por premura en la implementación y puesta en marcha del SIG
No se tienen responsables al interior del proceso encargados de la actualización de procedimientos
</t>
  </si>
  <si>
    <t xml:space="preserve">Diseñar un plan de trabajo para la actualziación de los procedimientos </t>
  </si>
  <si>
    <t>DIRECCIONAMIENTO ESTRATÉGICO</t>
  </si>
  <si>
    <r>
      <rPr>
        <b/>
        <sz val="14"/>
        <rFont val="Arial Narrow"/>
        <family val="2"/>
      </rPr>
      <t>Manuales y procedimientos</t>
    </r>
    <r>
      <rPr>
        <sz val="14"/>
        <rFont val="Arial Narrow"/>
        <family val="2"/>
      </rPr>
      <t>: Existen deficiencias generadas en la falta de socialización y desactualización de los manuales de usuario relacionados con las aplicaciones Dinámica Gerencial y Safix, lo cual puede inducir a errores al ingresar información en estas por desconocimiento de su adecuado manejo.
No se da cabal cumplimiento al procedimiento “Creación de usuarios en sistema” y no se tienen documentadas las actividades relacionadas con las copias de respaldo de las bases de datos, generando falta de aplicación de los procedimientos y desconocimiento de las actividades realizadas que no se encuentran documentadas.</t>
    </r>
  </si>
  <si>
    <t>Actualizar los manuales de dinámica Gerencial y safix incorporando  las instrucciones para el manejo de las pestañas del módulo de nómina y el cambio de contraseñas.</t>
  </si>
  <si>
    <t>Socializar a los funcionarios  que utilizan las aplicaciones los cambios introducidos a los manuales de dinamica gerencial y Safix</t>
  </si>
  <si>
    <t>Reducir el riesgo de errores en el manejo de las aplicaciones Dinámica Gerencial y Safix</t>
  </si>
  <si>
    <t>Actualizar los manuales Dinámica Gerencial y solicitar actualización del manual de SAFIX</t>
  </si>
  <si>
    <t xml:space="preserve">Socializar los manuales de Dinamica Gerencial y Safix </t>
  </si>
  <si>
    <t xml:space="preserve">Registro de socialización </t>
  </si>
  <si>
    <t>Falta de socialización y desactualización de los manuales de usuario relacionados con las aplicaciones Dinámica Gerencial y Safix. No se da cabal cumplimiento al procedimiento “Creación de usuarios en sistema” y no se tienen documentadas las actividades relacionadas con las copias de respaldo de las bases de datos.</t>
  </si>
  <si>
    <t>GESTIÓN DE TICS</t>
  </si>
  <si>
    <t>Silvano Martinez (Análista  de Sistemas)</t>
  </si>
  <si>
    <r>
      <rPr>
        <b/>
        <sz val="14"/>
        <rFont val="Arial"/>
        <family val="2"/>
      </rPr>
      <t>Mercancías en Existencia:</t>
    </r>
    <r>
      <rPr>
        <sz val="14"/>
        <rFont val="Arial"/>
        <family val="2"/>
      </rPr>
      <t xml:space="preserve">  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 sin que se haya conocido el documento oficial y técnico que determine la utilidad de éstos para el desarrollo del modo férreo, debido a que el Fondo no posee dichos documentos en los archivos, según lo expuesto por él.  </t>
    </r>
  </si>
  <si>
    <t>Falta de  gestión en la legalización de bienes transferidos</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</si>
  <si>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t>
  </si>
  <si>
    <t>lograr la titularidad del 100% de los bienes  inmuebles pendientes  de transferir a la entidad</t>
  </si>
  <si>
    <t>Titularizar a nombre del Fondo  64 inmuebles de  la extinta FERROVIAS</t>
  </si>
  <si>
    <t>Inmuebles titularizados</t>
  </si>
  <si>
    <t>Grupo Interno de Trabajo de Bienes, Compras y servicios Administrativos</t>
  </si>
  <si>
    <t>Luis Alberto Segura Becerra (Profeisonal Especializado) /  Jorge Otalora (Subalmacenista)</t>
  </si>
  <si>
    <t xml:space="preserve">Bienes avaluados </t>
  </si>
  <si>
    <t>Gestionar el pago del impuesto predial de los  bienes inmuebles  suceptibles de pago</t>
  </si>
  <si>
    <t>Recibos de impuestos prediales cancelados</t>
  </si>
  <si>
    <t>Luis Alberto Segura Becerra (Profesional Especializado) / Jorge Otalora (Subalmacenista)</t>
  </si>
  <si>
    <t>Luis Alberto Segura Becerra (Profeisonal Especializado) / Ilba Corredor (Auxiliar Administrativo)</t>
  </si>
  <si>
    <r>
      <rPr>
        <b/>
        <sz val="14"/>
        <rFont val="Arial"/>
        <family val="2"/>
      </rPr>
      <t>Bienes Inmuebles:</t>
    </r>
    <r>
      <rPr>
        <sz val="14"/>
        <rFont val="Arial"/>
        <family val="2"/>
      </rPr>
      <t xml:space="preserve">  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 se observa que: El contratista “recomienda la intervención inmediata frente al predio de propiedad del Fondo en la Dorada, ya que sobre el mismo se adelantan obras gigantescas como estación de servicio y Serviteca para reparación y certificación técnica mecánica, pese a que el certificado de tradición y libertad y la cédula catastral acreditan como último propietario inscrito al Fondo de Pasivo Social de Ferrocarriles Nacionales, hecho que presume un acto de invasión a la propiedad de la entidad estatal. La visita de campo y el material recopilado prueban esta aseveración, lo que obra en el tomo B”</t>
    </r>
  </si>
  <si>
    <t>memorando enviado</t>
  </si>
  <si>
    <t xml:space="preserve">Luis Alberto Segura Becerra (Profeisonal Especializado) /  Jorge Otalora (Subalmacenista) </t>
  </si>
  <si>
    <t>Humberto Malver Pinzon Paez - (Jefe Oficina Asesora Jurídica) Rubby Angarita ( Profesional especializado)</t>
  </si>
  <si>
    <t>Enviar oficio al Ministerio solicitando información sobre el estado de transferencia de los 64  inmuebles de los cuales el FPS envió la documentación en el año 2008,</t>
  </si>
  <si>
    <t xml:space="preserve">Oficios enviados </t>
  </si>
  <si>
    <t xml:space="preserve">Elaborar y presentar a la Oficina Asesora de Planeación, el estudio previo para realizar los levantamientos topográficos para los 64 inmuebles.  </t>
  </si>
  <si>
    <t>estudio previo</t>
  </si>
  <si>
    <t xml:space="preserve">Realizar los levantamientos topográficos de los 64 inmuebles y remitirlos al Ministerio de Transporte, con el propósito de que el mismo adelante el estudio y realice la transferencia con titularidad plena. </t>
  </si>
  <si>
    <t>GESTIÓN DE TALENTO HUMANO</t>
  </si>
  <si>
    <t xml:space="preserve">GESTIÓN DE SERVICIOS ADMINISTRATIVOS </t>
  </si>
  <si>
    <t>VERSIÓN: 3.0</t>
  </si>
  <si>
    <r>
      <rPr>
        <b/>
        <sz val="14"/>
        <rFont val="Arial"/>
        <family val="2"/>
      </rPr>
      <t>Constitución Reservas Presupuestales</t>
    </r>
    <r>
      <rPr>
        <sz val="14"/>
        <rFont val="Arial"/>
        <family val="2"/>
      </rPr>
      <t xml:space="preserve">:A 31 de diciembre de 2010 se constituyeron reservas por valor de $13.885.2 millones, monto que supera el tope de Ley y que puede generar reducciones presupuestales en la vigencia siguiente, tal como lo establece el art. 78 del Decreto 111 de 1996 (El presupuesto inicial fue de $381.960.6 millones y una apropiación definitiva de $409.563.7 millones).
</t>
    </r>
  </si>
  <si>
    <r>
      <rPr>
        <b/>
        <sz val="14"/>
        <rFont val="Arial"/>
        <family val="2"/>
      </rPr>
      <t xml:space="preserve"> Acciones de la liquidada empresa “Sistema de Transporte  Ferroviario-STF” (Cuenta Inversiones 120755) :</t>
    </r>
    <r>
      <rPr>
        <sz val="14"/>
        <rFont val="Arial"/>
        <family val="2"/>
      </rPr>
      <t xml:space="preserve"> Las inversiones del Fondo Pasivo Social de los Ferrocarriles Nacionales de Colombia, a 31 de diciembre de 2010 registraba un saldo de $59.906.6 millones, evidenciándose en el boletín diario de Inversiones que la empresa (liquidada) “Sistema de Transporte Ferroviario-STF” registra un saldo de $4.919.3 millones en acciones dentro de los activos del Fondo, observándose que la Entidad no ha tomado las medidas pertinentes para depurar este saldo, el cual se encuentra provisionado en el 100%. Este valor afecta los derechos del FPSF, y además, evidencia debilidades de control interno contable.</t>
    </r>
  </si>
  <si>
    <t>18 03 100</t>
  </si>
  <si>
    <t xml:space="preserve">GESTIÓN DE RECURSOS FINANCIEROS </t>
  </si>
  <si>
    <t>Inaplicación  de requisitos y desconocimiento de normas.</t>
  </si>
  <si>
    <r>
      <rPr>
        <b/>
        <sz val="14"/>
        <rFont val="Tahoma"/>
        <family val="2"/>
      </rPr>
      <t xml:space="preserve"> Sistema de Archivo de Historias Pensionales: </t>
    </r>
    <r>
      <rPr>
        <sz val="14"/>
        <rFont val="Tahoma"/>
        <family val="2"/>
      </rPr>
      <t xml:space="preserve">Verificados los expedientes de las historias pensionales de la liquidada empresa “Ferrocarriles Nacionales de Colombia” se evidenció que en algunos casos la foliación no se hace en forma cronológica ascendente, por lo cual no guarda el orden original de la producción documental. Igualmente, en las historias de los pensionados de Álcalis de Colombia se encuentra duplicidad de algunos documentos. La anterior situación se evidenció en los siguientes casos:
- Pensionado  con C.C # 12.533.992 de Ferrocarriles Nacionales de Colombia: Se folió primero la Resolución No. 382 del 04/03/2009 sobre reconocimiento de la sustitución pensional y posteriormente la Resolución No.405 del 13/11/2008 sobre reconocimiento y se pago del auxilio funerario del causante. 
- Pensionado con C.C No. 114.667de Álcalis de Colombia.  Se foliaron primero los documentos más recientes, a saber: Registro civil de defunción No. 06967968 del 10/06/2010,  las fotocopias de las últimas versiones de las C.C. y posteriormente la Resolución No. 0134 del 02/07/1975 sobre reconocimiento de la pensión de jubilación.
- Duplicidad de un mismo documento en historias pensionales de Álcalis de Colombia, así: Pensionado con C.C. No. 3263815: El fallo del Tribunal Superior del Distrito Judicial de Bogotá del 27/04/2005, aparece repetido a folios 14 a 24 y 44 a 54. Igualmente, la Resolución 00301 del 24/04/1984 expedida por Álcalis aparece repetida a folios 1 a 5 y 35 a 39. Igual situación se presenta en la historia laboral del pensionado identificado con C.C No. 9.280.814: El proyecto de Resolución 0258 del 21/12/2007 aparece repetida a folios 15 a 20 y 59 a 64. Además, se observó desorden cronológico en el archivo y foliación de documentos: El documento con radicado  No. 2011-22000269-2 del 27/01/2011, aparece primero (folios 67 a 73) que el radicado con el No. 2011-002264-2 de fecha 24/01/2011.
</t>
    </r>
  </si>
  <si>
    <t>GESTIÓN DOCUMENTAL</t>
  </si>
  <si>
    <t>19 03 005</t>
  </si>
  <si>
    <t>19 04 006</t>
  </si>
  <si>
    <t>Deficiencias de control en los procesos administrativos de foliación documental, vulnerando lo establecido en el articulo 11 de la ley 594 de 2000</t>
  </si>
  <si>
    <t>Grupo Interno de Trabajo de Contabilidad</t>
  </si>
  <si>
    <t xml:space="preserve">Procedimiento aprobado </t>
  </si>
  <si>
    <t>Efectuar seguimiento periódico y selectivo a los cuadernos administrativos para evaluar la adecuada foliación y ubicación de los documentos en orden cronológico.</t>
  </si>
  <si>
    <t>Mantener organizados los cuadernos administrativos de los pensionados de Alcalis de Colombia y Ferrocarriles Nacionales de acuerdo a la normatividd archivistica</t>
  </si>
  <si>
    <t>Generar informes trimestrales de seguimiento  a la administración de los cuadernos administrativos de Alcalis de Colombia y Ferrocarriles Nacionales</t>
  </si>
  <si>
    <t xml:space="preserve">Informes de seguimiento </t>
  </si>
  <si>
    <t>Grupo de Trabajo de Atención al Usuario  y Gestión Documental /Secretaria General</t>
  </si>
  <si>
    <t>Nury Navarro Hernández (Coordinador Grupo de trabajo de Atención al usuario y Gestión Documental) Juan Manuel Torrés (Auxiliar de oficina 2)</t>
  </si>
  <si>
    <t xml:space="preserve">Evitar el incumplimiento de las funciones asignadas al intenventor o supervisor del contrato </t>
  </si>
  <si>
    <t>Incumplimiento de clausulas contractuales y fallta de comtroles y seguimiento de los documentos que soportan los contratos.</t>
  </si>
  <si>
    <r>
      <rPr>
        <b/>
        <sz val="14"/>
        <rFont val="Arial"/>
        <family val="2"/>
      </rPr>
      <t>Certificaciones de Recibo a Satisfacción</t>
    </r>
    <r>
      <rPr>
        <sz val="14"/>
        <rFont val="Arial"/>
        <family val="2"/>
      </rPr>
      <t>:En desarrollo del análisis del proceso contractual la CGR determinó que la Entidad, por falta de control y seguimiento a los documentos que soportan los contratos, dejó de exigir algunos requisitos contemplados en las cláusulas contractuales al no existir evidencia del certificado de recibo a satisfacción que dé cuenta del cumplimiento de sus obligaciones, expedido por parte del supervisor del contrato 078/2010 de prestación de servicios de salud. A pesar de lo anterior, se le canceló al contratista sin la evidencia documental que permita concluir claramente que el objeto contractual se cumplió a cabalidad, desconociendo los postulados consagrados en la Ley 80 de 1993, Ley 1150 de 2007 y el manual de contratación de la Entidad.</t>
    </r>
  </si>
  <si>
    <t xml:space="preserve">Fornato actualizado y adoptado </t>
  </si>
  <si>
    <t>Se evidencia el incumplimiento de los envíos de los sobre para realizar los cobros persuasivos de los morosos en salud, lo cual es un error gravísimo por cuanto es un requisito indispensable.</t>
  </si>
  <si>
    <t>Utilización de un formato de Actas desactualizado respecto de todos los Comités del año 2011 y respecto de más del 50% de los Comités realizados hasta septiembre del año 2012 a pesar de existir una versión 2.0 con fecha de actualización de 29/01/2009.</t>
  </si>
  <si>
    <t>Se evidenció extemporaneidad en la presentación del informe semestral de la gestión del Comité de Defensa Judicial a la Dirección de Defensa Jurídica del Estado del Ministerio del Interior y de Justicia, correspondiente al II semestre de 2011.</t>
  </si>
  <si>
    <t>Se socializaron e interiorizaron las modificaciones introducidas al procedimiento a los funcionarios  que intervienen en su ejecución, mediante acta de socialización 002 de 26-Dic-12</t>
  </si>
  <si>
    <t xml:space="preserve">Actualizar  la información generada por el proceso de Gestión de Cobro  en  la matriz de infortmación primaria y secundaria </t>
  </si>
  <si>
    <t>Se evidencia el incumplimiento de las actividades programadas para atención al usuario en el Plan de acción de Gobierno en Línea según informe de seguimiento emitido por la oficina de Planeación y Sistemas</t>
  </si>
  <si>
    <t>Persiste el incumplimiento del procedimiento MIAAUGUDPT04 PROCEDIMIENTO CONTROL DE LA GESTIÓN DE QUEJAS Y RECLAMOS CONSOLIDADO NACIONAL toda vez que no se viene cumpliendo la fecha de presentación del informe y no se envía copia a la secretaria general.</t>
  </si>
  <si>
    <t>Actualizar el 100%de la cuentas personales con las especificaciones tecnicas de cada equipo de computo segun el funcionario</t>
  </si>
  <si>
    <t>Hasta que el procedimiento no este aprobado no se puede realizar la socializacion</t>
  </si>
  <si>
    <t>El procedimiento se encuentra en revision tecnica desde el dia 6 de diciembre de 2012,   debido a las diferentesinstrucciones de la UGPP, se tomola decisión de incorporar las sugerencias y  pasar nuevamente el procedimiento  a revisiontecnica.</t>
  </si>
  <si>
    <t>El procedimiento se encuentra en revision tecnica desde el dia 6 de diciembre de 2012,   debido a las diferentes instrucciones de la UGPP, se tomo la decisión de incorporar las sugerencias y  pasar nuevamente el procedimiento  a revision tecnica.</t>
  </si>
  <si>
    <t>El procedimiento se paso para su aprobacion,  fue discutido en comité y por parte de los integrantes del comité se decidio que debian realizarse algunos ajustes. Se estan realizandolos ajustes requeridos para aprobacion nuevamente,</t>
  </si>
  <si>
    <t>Se enviaron los memorandos COB-20124050041813, COB-20124050041823 y COB-20124050041833 el dia 13 de julio de 2012,  puede evidenciarse en el programa orfeo.</t>
  </si>
  <si>
    <t>Se cuenta con la lista de asistencia a eventos de 30 de noviembre de 2012 donde se capacito, revisó, actualizó la matriz primaria y secundaria del proceso gestión documental por parte del funcionario Carlos Habib de la oficina Asesora de Planeación y sistemas.</t>
  </si>
  <si>
    <t>posteriormente a la actualización del procedimiento APGDOSGEPT02 ADMINISTRACION, ORGANIZACIÓN Y SEGUIMIENTO A LOS ARCHIVOS DE GESTION, se socilizo mediante acta de 10 de 4 de octubre de 2012.</t>
  </si>
  <si>
    <t>Se cuenta con el acta 6 de 27 de julio de 2012 donde se socializó el procedimiento correspondencia externa enviada por mensajero y/o servientrega.</t>
  </si>
  <si>
    <t>Se  envio correo electronico el 30 de septiembre de 2011 informando a los responsables de proceso informando las directrices para el adecuado reporte de la normatividad aplicable.Se solicitara la inclusión de esta actividad en el plan de acción para tener un control mas efectivo.</t>
  </si>
  <si>
    <t>Mediante la resolución 3405 de 25 de septiembre de 2012 se actulizo el procedimiento Solicitud copias de documentos del archivo de liquidación código APGDOSGEPT16 VERSIÓN 4</t>
  </si>
  <si>
    <t>Se socializó el procedimiento Solicitud copias de documentos del archivo de liquidación código APGDOSGEPT16 VERSIÓN 4 mediante el acta 7 de 2 de septiembre de 2012.</t>
  </si>
  <si>
    <t>Se radico y envio memorando  GUD - 20122200044523 de solicitud  de fumigación de los documentos  del archivo de liquidación de Ferrocarriles contra acaros y plagas. Se coordino con la coordinacion de adminsitrativa para que se fumiguen los archivos en la vigencia 2013.</t>
  </si>
  <si>
    <t>En el segundo semestre de 2012 el GIT de contabilidad tramitaron devoluciones provisionales a la Direccion del Tesoro, Nota Credito 84459, 84078, 84177, 84147, 84081, 84403 de dic 20/12, agosto 13/12, sept 13/12, sept 19/12, sept 05/12, agosto 15/12, dic 03/12 respectivamente. tramitando devoluciones de 834 pensionados; de igual manera se devolvieron mesadas pendientes de cobrar a 160 pensionados; quedando pendiente los acreedores que a la fecha del no han cumplido los 6 meses para efectuar la respectiva devolucion.
Durante el semestre se efectuó devolución definitiva a la DTN por la suma de  $2,020,408 y 667,545,160 equivalente a 831 NIT¨S; legalizando con esto la respectiva devolucion provisional; como consta en comprobantes 15-1101 y 16-917 de Nov 14/12 y sept. 14/2012, respectivamente.
Es de anotar que esta actividad debe ser constante para mantener la cuenta de acreedores varios constantemente depurada, por tal razon se encuentra como parte de nuestro plan de accion</t>
  </si>
  <si>
    <t>De acuerdo a correo del responsable del registro contable la Sra Ligia Maranta, informo al Coordinador del GIT de Contabilidad que dicho registro no corresponde a un registro doble sino a un error en el concepto del registro contable, para lo cual el respectivo coordinador procedio a efectuar la respectiva revision y manifiesta que no es procedente efectuar ningun tipo de registro ya que fue error en la digitacion del concepto de los registros, y por ser periodos contablemente cerrados no es posible volverlos a registrar ni a corregir.  Se solicita a la oficina de Control Interno el estudio para ser retirado el citado hallazgo.</t>
  </si>
  <si>
    <t>Se procedio a enviar a planeacion con las ultimas correcciones en lo referente al procedimiento de cajas menores junto con las respectivas listas de chequeo, como consta en correo de fecha Diciembre 03 de 2012; nos encontrabamos en espera de su aprobacion</t>
  </si>
  <si>
    <t>Se procedio a levantar acta de compromiso No. 002 de Julio 26 de 2012, en la cual se efectuo socializacion de la responsabilidad en el cumplimiento de la entrega oportuna de los Informes contemplados en la Matriz Primaria  y Secundaria de la entidad.</t>
  </si>
  <si>
    <t>Se procedio a enviar a planeacion con las ultimas correcciones  los citados procedimientos , como consta en correo de fecha Diciembre 26 de 2012; nos encontrabamos en espera de su aprobacion</t>
  </si>
  <si>
    <t>El coordinador del GIT de Contabilidad procedio a enviar correo a todos los funcionarios del proceso el dia Mayo 23 de 2012, en donde se notifica a cada uno la cuenta contable que debe ser objeto de control por cada uno y mantener al dia las respectivas cuentas. En Agosto 29 de 2012, se vuelve a enviar notificacion sobre la depuracion contante de la cuentas contables, recordando lo acordado en reunion de Octubre 20 de 2011 en donde se asignaron las cargas laborales de cada uno; sin embargo atendiendo la sugerencia de la Oficina de Planeacion el GIT de Contabilidad vio la necesidad de modificar el procedimiento de Conciliacion entre procesos en donde se incorpore el diligencimiento de un formato que pueda medir el grado de avance en la depuracion de las cuentas que fueron asignadas a cada funcionario, asi mismo daremos cumplimiento a lo establecido en instructivo de la contaduria que determina la necesidad de la conciliacion entre procesos para la depuracion constante de las cuentas contables de forma mensual. Actividad que se comenzara a realizar a partir del mes de enero de 2013.</t>
  </si>
  <si>
    <t xml:space="preserve">GESTION DOCUMENTAL </t>
  </si>
  <si>
    <t>No se evidencia por parte de la Secretaria General cumplimiento en las actividades relacionadas con los procedimientos: APGDOSGEPT08 NOTIFICACION DE RESOLUCIONES FUERA DE BOGOTA, APGDOSGEPT07 NOTIFICACION DE RESOLUCIONES EN BOGOTA.</t>
  </si>
  <si>
    <t>No cumplimiento de las fechas establecidas en el cronograma de transferencias del archivo 2010, el cual estaba programado para el pasado 11/05/2012 y a la fecha de la auditoria no se ha transferido.</t>
  </si>
  <si>
    <t>GESTION DOCUMENTAL</t>
  </si>
  <si>
    <t>GESTION DE PRESTACIONES ECONOMICAS</t>
  </si>
  <si>
    <t xml:space="preserve">Inadecuada aplicación de las directrices para la rotulación de las carpetas de larchivo de gestión de la División de Tesoreria </t>
  </si>
  <si>
    <t>Revisar y rotular la totalidad de las carpetas  correspondientes a la serie  5313 "Movimientos de Tesoreria"</t>
  </si>
  <si>
    <t>Dar cumplimiento a lo establecido en la ley 594 del 2000 y el acuerdo 042  de 2002, en lo referente a la adecuada administración de los archivos de gestión de las dependencias.</t>
  </si>
  <si>
    <t>Carpetas debidamente foliadas</t>
  </si>
  <si>
    <t>Cecilia Estella Forero Arevalo / Auxiliar Administrativo. Juan Elver Martinez Peña / Auxiliar 3</t>
  </si>
  <si>
    <t>Durante el segundo semestre de 2012, de las 25 cuentas del activo y las 18 del pasivo fueron  depuradas  en un 79%, el 21 % faltante coresponde al registro  y depuracion de movimientos contables que se deben realizar de los meses de Noviembre y Diciembre, para la respectiva presentacion de los estados financieros el dia Febrero 15 de 2013. Es decir al corte del presente reporte se continua con una depuraciòn constante  mediante los procesos de conciliaciòn con los diferentes procesos; en las cuales se efectua un analisis de los saldos para determinar su adecuada afectacion contable, dando cumplimiento a la Circular de la Contaduria General de la Nacion Instructivo 020 del 14 de Diciembre de 2012. Sin embargo para el año 2013 se procedera a efectuar la citada medicion mediante la firma y diligenciamiento de las respectivas conciliaciones entre procesos</t>
  </si>
  <si>
    <t>El GIT de contabilidad el dia 27 de noviembre de 2012, solicita a la secretaria del comité convocar a comité destenibiidad, el cual fue citado para el dia Noviembre 29 y Diciembre 05 de 2012; pero con ocasión de la imposibilidad de asistir al Preseidente del comite (Secretario General) no fue posible reunir a sesionar.</t>
  </si>
  <si>
    <t xml:space="preserve"> Como  Responsable del procedimiento la Oficina Juridica efectuo la modificacion del citado procedimiento, en donde  El GIT de contabilidad se comprometio  a enviar modificacion del procedimiento de "Supervision de Contratos", incluyendo puntos de control, en lo que se refiere  a las actividades que se hacen para generar el estado de cuenta con los tiempos utilizados y la informacion generada.  Es importante resaltar que este procedimiento sera aplicable solo a la liquidacion de contratos de Servicio Medico. Se envio a revision tecnica a la Oficina de Planeacion el dia 18 de Septiembre de 2012, en espera de sus respectivas correciones.</t>
  </si>
  <si>
    <t>Al GIT de Contabilidad tiene conocimiento del seguimiento mensual al proceso de liquidacion de la Sociedad Colombia de Transporte Ferroviario S.A El cual fue remitido por la Oficina Juridica el dia 25 de Octubre de 2012, en donde  se informa el estado del proceso de liquidacion durante los meses de agosto y septiembre</t>
  </si>
  <si>
    <t>De acuerdo con instructivo 015 de Diciembre 16 de 2011 según item 2,3,8 "operaciones reciprocas con entidades liquidadas"; se deben ajustar en los siguientes lineamiento: 1) Los saldos de cuentas del balance que subsistan de los valores trasladados por la entidad liquidada deberan reportarsen con la (s) entidad(es) que asume(n) los derechos y obligaciones segun corresponda a cada tipo de operacion. Igualmente debera procederse con los derechos y obligaciones que se causen con posterioridad a la liquidacion. 2) en lo relativo a las cuentas de las actividades financiera, economica, social y ambiental, las entidades que tuvieron operaciones reciprocas con una entidad liquidada durante el periodo, no deben reportar los saldos causados con esta. De otra parte, los valores causados con posterioridad a la liquidacion deberan reportarse con la(s) entidad(es) que hayan asumido las actividades de la entidad liquidada. En consecuencia de la depuracion a la cuentas contables  se estan recopilando los soportes necesarios para llevar este saldo al Comite de Sostenibilidad Financiera para poder clasificar estos valores, en espera del nombramiento de Presidente del Comite (Secretario General)</t>
  </si>
  <si>
    <t>El GIT de contabilidad el dia 27 de noviembre de 2012, solicita a la secretaria del comité convocar a comité destenibiidad, el cual fue citado para el dia Noviembre 29 y Diciembre 05 de 2012; pero con ocasión de la imposibilidad de asistir al Preseidente del comite (Secretario General) no fue posible reunir a sesionar, por tal razon la reuniones reportadas hacen referencia a las sesionadas en el 2011.</t>
  </si>
  <si>
    <t>No se han aaprobado los procedimientos</t>
  </si>
  <si>
    <t xml:space="preserve">La guia de orientacion al ciudadano se envio a la oficina gestion de  prestaciones de salud el dia 17 de octubre de 2012 para su revision y se recibio respuesta de actualizaciion el dia 15 de niviembre de 2012 ,la  parte de  prestaciones economicas  actualmente se encuentra   encuentra en trasversalidad con la oficina de prestaciones economicas para su revisión. . </t>
  </si>
  <si>
    <t>Con relación al procedimiento "Recepción de llamadas telefónicas" se envio a la oficina de planeación y sistemas una propuesta para  revisión técnica el día 10 de agosto de 2012 .  Con respecto al procedimiento "Atención tutelas de servicios de salud" y "Atención de tutelas de prestaciones económicas".                                                        enviaron para eliminación el 27 de octubre de 2011 los procedimientos Atención de tutelas de prestaciones economicas, Atencion tutelas servicios de salud, Recepción y Emisión de llamadas telefónicas, .
No se han podido retirar puesto los dos primeros de estos procedimientos estan a cargo de la Subdireccion de Prestaciones Sociales y no hay un procedimientos que los reemplace ; Se reenvio el procedimiento recepcion de llamadas telefonicas el 10 de agosto de 2012 y se recibio nuevamente con ajustes el 20 de septiembre de 2012</t>
  </si>
  <si>
    <t>No fue posible adelantar la socialización de los procedimientos actualizados, ya que  no estén aprobados, por lo cual no fue posible realizar la misma. Esta actividad se realizará en el primer trimestre del año 2013.</t>
  </si>
  <si>
    <t>Coordinación de Tesorería</t>
  </si>
  <si>
    <t xml:space="preserve">La oficina asesora juridica informa que nos encontramos en la etapa de recoleccion de informacion para poder realizar los otro si o convenio respectivos </t>
  </si>
  <si>
    <t xml:space="preserve">Se Rotuló el 100% de las carpetas correspondientes a la serie 5313 "Movimientos de Tesoreria" de las vigencias 2011 y 2012, equivaliendo a 512 carpetas vigencia 2011 y 459 carpetas de la Vigencia 2012.
</t>
  </si>
  <si>
    <t>Rotular el 100% de las carpetas correspondientes a la serie 5313 "Movimientos de Tesoreria" de las vigencias 2011 y 2012.</t>
  </si>
  <si>
    <t>Mediante informe de Diciembre 30 de 2012 elaborado por la oficina de Planeación y Sistemas se determinó que el avance en la actualización de los procedimientos del SIP sé situo en 91,92%, con corte a Diciembre 30 de 2012, quedando pendiente la actualización de 34 procedimientos, correspondientes a los procesos Gestión de Talento Humano, Gestión de Servicios Administrativos,  Asistencia Jurídica, Gestión  de Compras y Contratación, Gestión Prestaciones Económicas y Atención al Usuario.</t>
  </si>
  <si>
    <t>GESTIÓN DE COMPRAS Y CONTRATACIÓN</t>
  </si>
  <si>
    <t>Diligenciamiento incompleto y/o falta de diligenciamiento de los formatos de verificación de documentos de los contratos objeto de la muestra, (01, 12, 23, 34, 45, 56, 67, 77, 87 y 107 de 2011 y 06, 19, 26, 28, 80 y 90 de 2012), incumpliéndose el requisito 4.2.4 de la NTCGP 1000:2009 “Control de los registros”.</t>
  </si>
  <si>
    <t>Se evidenció que el contrato N° 107 de 2011, culminó el 20/11/2012, no obstante no se elaboró ni suscribió por las partes el acta de entrega del inmueble.</t>
  </si>
  <si>
    <t>Se evidenció que en las carpetas de los contratos N° 107 de 2011 y 090 de 2012  no se encontraron los documentos que soporten la etapa de ejecución del contrato ni los informes del supervisor.</t>
  </si>
  <si>
    <t>GESTIÓN DE COBRO</t>
  </si>
  <si>
    <t xml:space="preserve">Incumplimiento de las actividades programadas en el plan de mejoramiento institucional y en los tiempos de documentación de los hallazgos  detectados en las auditorias de control interno.    </t>
  </si>
  <si>
    <t>Auditoria de Control interno</t>
  </si>
  <si>
    <t xml:space="preserve">Los libros oficiales no se estan imprimiendo en las fechas establecidas tal y como lo señalan los procedimientos </t>
  </si>
  <si>
    <t>Incumplimiento del procedimiento APGRFGTEPT07 RECAUDO CUOTAS PARTES PENSIONALES actividad (2) “Baja el reporte y lo transmite vía intranet a la Subdirección Financiera – Cartera, toda vez que el proceso no informa el concepto y depositante si hay lugar.  La funcionaria Yadine Causil no ha indicado como aplicar los recaudos a pesar que se ha solicitado en varias oportunidades como indican los correos electrónicos enviados a la funcionaria en las siguientes fechas: 19, 26 y 30 de octubre de 2012.</t>
  </si>
  <si>
    <t>Las carpetas de las conciliaciones bancarias se encuentran sin foliar, incumpliendo el acuerdo 042 del Archivo General de la nación</t>
  </si>
  <si>
    <t>El proceso viene incumpliendo con la metodologia establecida en el acuerdo 042 toda vez que al momento de realizar la auditoria se pudo evidenciar que en varias carpetas existian faltantes de pagos de impuestos de varios meses como son los casos de retencion en la fuente (febrero, septiembre y octubre), impuesto de estampilla hospital universitario (febrero, marzo y mayo), impuesto fundacion universidad del magdalena (febrero, marzo y mayo), IVA (Enero y febrero).(contabilidad)</t>
  </si>
  <si>
    <t>El proceso no está realizando las conciliaciones bancarias dentro de los plazos establecidos por el procedimiento; retardando el envío a Tesorería para las respectivas depuraciones de las cuentas bancarias. Como es el caso de las siguientes cuentas bancarias 130309060100007151, 309014892, 309014926, 309014934</t>
  </si>
  <si>
    <t>Incumplimiento en los tiempos de documentación de los hallazgos detectados en la auditoria No. 30 del 29 de junio de 2012 realizada por la oficina de control interno. (Presupuesto)</t>
  </si>
  <si>
    <t>Incumplimiento del procedimiento Acuerdos Traslados Presupuestales APGRFSFIPT13, toda vez que no se vienen presentando los informes e insumos a otros procesos. (Presupuesto)</t>
  </si>
  <si>
    <t>Incumplimiento del procedimiento Informe SIDEF APGRFSFIPT12, toda vez que no se vienen presentando los informes respectivos.(Presupuesto)</t>
  </si>
  <si>
    <t>Incumplimiento del procedimiento Cierre Mensual de Presupuesto  APGRFSFIPT11, en la actividad (1) por no estar actualizada en procedimiento, (2) ya que no realiza las Validaciones entre las áreas Responsables del movimiento financiero.(Presupuesto)</t>
  </si>
  <si>
    <t>Incumplimiento del procedimiento de Liberación y Ajuste de presupuesto APGRFSFIPT09 en la actividad (2) porque no elaboró ni y envió el correo a los jefes y oficinas de los saldo de los CDP y Registros Presupuestales durante el mes de Junio.  (Presupuesto)</t>
  </si>
  <si>
    <t>El procedimiento del Informe Mensual de Ejecución Presupuestal APGRFSFIPT04, incumple en las actividades (1) debido a que no tiene la relación de egresos del mes anterior  que afectan al presupuesto los 3 primeros días hábiles. (2) No está actualizado el Procedimiento (3) los Informes de Ejecución de Julio y Agosto no se han generados, (4) si el anterior no se ha realizado, (5), (6), (7) (9) y (11) dependen de las anteriores, (8) no se ha actualizado el procedimiento debido a que no se requiere.(Presupuesto)</t>
  </si>
  <si>
    <t>Incumplimiento en la actualización de los procedimientos a cargo del proceso, se evidenció que hasta la fecha no han sido objeto de la misma, por lo cual se reitera la importancia del cumplimiento de ésta meta programada en el plan de mejoramiento, entre otros aspectos, porque se requiere la adecuación de los términos de respuesta a las peticiones realizadas bajo la nueva normatividad del Código de Procedimiento Administrativo.</t>
  </si>
  <si>
    <t>Extemporaneidad en los tiempos de respuestas a las solicitudes presentadas al proceso.  (Sr. Nicolás Rincón Abaunza, quien presentó solicitud de Tabla de Reliquidación el día 03/04/2012 y recibió respuesta el día 24/10/2012.  Sr. José Oscar Parra Medina, quien presentó petición de indexación de fecha 19/07/2012, la cual fue respondida el día 17/10/2012.</t>
  </si>
  <si>
    <t>Durante el tercer trimestre el proceso no presento un avance significativo en el ingreso de los contratos al modulo de SIGEP, motivo por el cual el Fondo de Pasivo Social de Ferrocarriles nacionales sigue dando incumplimiento al decreto 19 de 2012.</t>
  </si>
  <si>
    <t>Incumplimiento en la documentación de las acciones preventivas para subsanar la no conformidad detectada por la oficina de control interno en el informe de auditoria No. 31 del pasado 16 de julio de 2012.</t>
  </si>
  <si>
    <t xml:space="preserve">Se evidencia incumplimiento en la elaboración del procedimiento para pago de viáticos por caja menor, toda vez que se vienen presentando faltantes en la documentación que soporta las legalizaciones. </t>
  </si>
  <si>
    <t>• Incumplimiento en las actividades de los procedimientos Informe Mensual de ejecución presupuestal APGRFSFIPT04, Cierre mensual de presupuesto APGRFSFIPT11 y acuerdos y traslados presupuestales APGRFSFIPT13 toda vez que no se vienen presentando los informes e insumos a otros procesos</t>
  </si>
  <si>
    <t>El proceso de contabilidad no esta realizando las conciliaciones bancarias dentro de los plazos establecidos por el procedimiento; retardando el envío a Tesorería para las respectivas depuraciones de las cuentas bancarias.
La conciliación de marzo y abril de 2012 cuenta BBVA 1311, presenta una diferencia de $4.502 debido a que dicha conciliación se realiza por el extracto de medios magnéticos los primeros días del mes y  posteriormente es que llega el original, que  no contiene ese abono de intereses.
Conciliación de mayo de 2012 cuenta BBVA 3495, también presenta una diferencia entre el saldo de la conciliación y el extracto del banco.</t>
  </si>
  <si>
    <t>GESTION DE RECURSOS FINANCIEROS (Contabilidad)</t>
  </si>
  <si>
    <t>GESTIÓN DE RECURSOS FINANCIEROS (PRESUPUESTO)</t>
  </si>
  <si>
    <t>Se incumple el procedimiento toda vez que la documentación que soporta las legalizaciones de las cajas menores se encuentra incompleta, casos especificos las ordenes de comision 052, 057, 061.</t>
  </si>
  <si>
    <t xml:space="preserve">Con corte a diciembre 31 de 2012 se dio cumplimiento a la depuración, organización y rotulación de  las 200 carpetas del archivo de gestión de la Subdirección de Prestaciones Sociales correspondiente a los años 2010 y 2011 </t>
  </si>
  <si>
    <t>La actualización de la matriz de información primaria y secundaria  con los flujos de información generados por el proceso "Direccionamiento Estratégico",  se realizó el día 27 de noviembre de 2012 con la asesoria del funcionario Carloa Habib de la oficina Asesora de Planeación y Sistemas. Evidencia: Registro de capacitación.</t>
  </si>
  <si>
    <t>Durante el Segundo Semestre de 2012,  los cuatro (04)  procedimientos debidamente actualizados fueron entregados para su revisión revision tecnica de acuerdo con el memorando GPE - 20123140062213 de 2012,  pero teniendo en cuenta las observaciones planteadas por la OPS se tomó la decisión de incorporar las correcciones y  pasar nuevamente el procedimiento  a revision tecnica. Esta actividad se realizará en el primer trimestre del año 2013.</t>
  </si>
  <si>
    <t xml:space="preserve">Durante el semestre se envio una circular al grupo de las divisiones del FPS-FNC el  dia 28/06/2012  radicado  20122200000974 especificando las recomendaciones que se deben tener en el ingreso de datos en la matriz de quejas y reclamos que se envia a la oficina de atención al usuario mensualmente , ademas  se realizo el dia 30/11/2012 capacitación, revisión y actualización de la matriz primaria y segundaria con el funcionario Carlos Habib </t>
  </si>
  <si>
    <t>Se cuenta con el acta 12 de 30 de Noviembre de 2012 donde se socializo a todos los funcionarios del grupo Interno de trabajo de Atencion al usuario y gestión Documental de la actualización de la matriz primaria y Secundaria.</t>
  </si>
  <si>
    <t xml:space="preserve">Socializar las modificaciones del  procedimiento "  Administración,  organización y seguimiento a los archivos de gestión" </t>
  </si>
  <si>
    <t>Se aprobó el procedimiento Correspondencia enviada para entrega por ventanilla. Mediante la resolucion 3405 de 25 de septiembre de 2012. El procedimiento correspondencia  externa enviada por correo certificado fue enviado para revisión técnica el 7 diciembre de 2012</t>
  </si>
  <si>
    <t xml:space="preserve">Durante el cuarto trimestre de la vigencia 2012 no fue posible realizar la capacitación relacionada con la formulación  de  acciones correctivas y administración de planes de mejoramiento, teniendo en cuenta que se  estaba en proceso de actualización de las metodologías para el seguimiento de las acciones correctivas y  la actualización de las metodologias  para realizar las auditorias internas de calidad.Una vez actualizadas las metodologías se procederá a programar y realizar dicha capacitación. </t>
  </si>
  <si>
    <t>No se ha iniciado la ejecución de la meta</t>
  </si>
  <si>
    <t>Actualizar las cuentas personales con la información de los equipos de computo.</t>
  </si>
  <si>
    <t>Grupo Interno  de Trabajo de  Contabilidad</t>
  </si>
  <si>
    <t>El dia 27 de noviembre de 2012 se realizó la actualización  de la matriz primaria y secundaria con la información generada por el proceso de Direccionamiento Estratégico, lo cual se encuentra evidenciado en la lista de asistencia a la capacitación.</t>
  </si>
  <si>
    <t>Se actualizo la matriz de información primaria y secundaria de las fechas 27 de julio y 29 de Noviembre de 2012,  la cual se eviencia en la lista de asistencia a la capacitación de administración de la matriz primaria y secubdaria</t>
  </si>
  <si>
    <t>Se realizó la socialización  de la matriz de información primaria y secundaria a los funcionarios del proceso asistencia juridica nediante acta  de consecutivo interno nro.01 del 19 de julio de 2012  y correo electrónico del 27 de diciembre de 2012.</t>
  </si>
  <si>
    <t xml:space="preserve">Mediante la acta de fecha 20 de septiembre los funcionarios de contratacion socializaron todos los temas correspondientes a contratacion teniendo en cuenta las actualizaciones de la ley 1150 de 2007 y decreto reclamentario 0734 -2012 la cual se evidencia en la carpeta procedimietos 2012.  </t>
  </si>
  <si>
    <t>Mediante Memorando OAJ-20121300051173 del 31 de agosto de 2012, se enviaron entre otros, los procedimientos denominados:   ATENCIÓN DE DEMANDAS E INFORME SEMESTRAL PARA EL MINISTERIO DEL INTERIOR.   Dichos procedimientos fueron devueltos el 7 de noviembre de 2012, tal y como consta en evidencia a través de intranet.   El 20 de noviembre de 2012, se envió nuevamente el Procedimiento Trámite de Demandas Laborales, con las correcciones solicitadas.   El 23 de noviembre de 2012, se envió a OPS, la creación del procedimiento INFORME PROCESOS JUDICIALES, el cual reemplazaría al procedimIento denominado:   INFORME SEMESTRAL PARA EL MINISTERIO DEL INTERIOR, procedimiento del que se solicitó su eliminación del antiguo SIP, el  28 de noviembre de 2012. Posteriormente, el 3 de diciembre de 2012, la Oficina de Planeación devuelve nuevamente el procedimiento:  TRÁMITE DE DEMANDAS LABORALES.    Nuevamente la Oficina Asesora Jurìdica, el día 28 de diciembre de 2012, envió el procedimiento con las correcciones solicitadas, denominado TRAMITE DE DEMANDAS LABORALES.   Dichos procedimientos se encuentran para Revisión Técnica. Las evidencias de este seguimiento se encuentran soportadas en la carpeta de procedimiento OAJ- 130 52 3 - PLANEACIÓN Y AUTOEVALUACIÓN DEL PROCESO - PROCEDIMIENTOS 2012. . Con relación al procedimiento "Junta de licitaciones  y adquisiciones", unicamente existe una propuesta para su actualización."</t>
  </si>
  <si>
    <t>Mediante correo eletronico de fecha 09 de Noviembre de 2012 el portal del sistema SIGEP asignó la  contraseña respectiva mediante el envío de correo electrónico a la oficina asesora jurídica</t>
  </si>
  <si>
    <t>Elaborar las  actas de los comites de defensa judicial faltantes correspondientes a las vigencias 2011 y 2012.</t>
  </si>
  <si>
    <t>La oficina  juridica esta elaborando una propuesta de diseño del procedimiento Defensa judicial y Conciliación.</t>
  </si>
  <si>
    <t>No aplica para el periodo evaluado</t>
  </si>
  <si>
    <t xml:space="preserve">Con corte a diciembre 31 de 2012  se han validado 30 contratos en el sistema SIGEP. los 17 restantes  no se han podido por un error técnico en la plataforma del SIGEP. La oficina Jurídica informó al SIGEP del error presentado para que se solucione el error que impide la validación de los 17 contratos faltantes.   Al momento  de ingresar  los contratos aparece el siguiente aviso “el registro ya existe”, tal y como se puede  evidenciar los pantallazos  en la carpeta 130-21-1 reportes SIGEP
</t>
  </si>
  <si>
    <t>La socializacion de la matriz primaria y secundaria se llevo a cabo el día 27 de noviembre de 2012, mediante acta No. 02 del 27 de noviembre de 2012</t>
  </si>
  <si>
    <t>Con corte a 31 de diciembre de 2012  se cuenta con un inventario de 156  computadores en uso de los cuales  se cuenta  un total  de 156 .equipoos de computo registrados en la base de datos.</t>
  </si>
  <si>
    <t>Registro de  capacitación</t>
  </si>
  <si>
    <t xml:space="preserve">Se elaboró el Acta donde consta que el día 10 e Octubre de 2012, se llevó a cabo la Socialización del Procedimiento con los funcionarios del proceso que participan en el desarrollo de la actividades relacionadas con el  REGISTRO, CONFORMACIÓN, ORGANIZACIÓN, CUSTODIA Y GUARDA DE HISTORIAS LABORALES.
</t>
  </si>
  <si>
    <t>A diciembre 30 de 2012 la actualización de los procedimientos de GTH del antiguo SIP, se encuentra en un 90% así:
1) Doce (12) de los procedimientos fueron Actualizados (VACACIONES,  PERMISOS REMUNERADOS, PERMISOS PARA ESTUDIO, CERTIFICADOS DE INGRESOS Y RETENCIONES, REPORTE DE CESANTIAS A FONDO NACIONAL DEL AHORRO,   EJECUCIÓN CONTRATO DE SERVICIOS DE PERSONAL CON EMPRESA TEMPORAL,  TRAMITE CUENTAS DE COBRO EMPRESA TEMPORAL, SUSPENSION DE DISFRUTE DE VACACIONES, REANUDACIÒN DISFRUTE DE VACACIONES, ORDENES DE COMISIÓN, ORDENES DE COMISIÓN LEGALIZACIÓN, ORDENES DE COMISIÓN EMPLEADOS TEMPORALES), incluyendo sus actividades en nuevos procedimientos solicutando su eliminación o modificación (ver anexo Avance actualización de procedimientos carpeta Plan de Mejoramietno GTH) 
.2) Seis (6) presentan un avance del 70% por cuanto fue documentado y presentado a OPS un procedimiento nuevo denominado NOVEDADES DE NÓMINA QUE REQUIEREN ACTO ADMINISTRATIVO, el cual está en trámite de revisión técnica, para si posterior aprobación de parte de los integrantes del Comité de Control Interno y Calidad, en este nuevo procedimiento se incluyeron las actividades de los antiguos: TRASLADO DE EPS, LICENCIAS NO REMUNERADAS,  INCAPACIDADES Y LICENCIAS DE MATERNIDAD, LICENCIA REMUNERADA DE PATERNIDAD, RETIRO DEL SERVICIO POR RENUNCIA, SUSPENSION DEL SERVICIO</t>
  </si>
  <si>
    <t>No se ha adelantado esta actividad por cuanto los procedimientos fueron aprobados en Diciembre 27 de 2012, fecha para la cual no se encontraba la totalidad de funcionarios del proceso GTH para adelantar la socialización de los mismos.</t>
  </si>
  <si>
    <t>"Gestión de Servicios Administrativos elaboró los estudios previos de fecha 06 de junio de 2012 y a través del proceso de contratación SUBASTA INVERSA No. 006 DE 2012, se adquirió un  Sistema Biométrico para el control de la jornada laboral, que es operado con o sin energía eléctrica y los accesos se realizan a tavés de huella digital. El Sistema permite generan los reportes períodicos. Este proceso de Contratación fue adjudicado mediante  RESOLUCIÓN No 2613 (Agosto 13 de 2012)</t>
  </si>
  <si>
    <t>Gestión de Talento Humano elaboró el proyecto del procedimiento: CONTROL DE JORNADA LABORAL y sus respectivos Formatos: CONTROL NOVEDADES AUSENCIAS LABORALES SEMANAL Y  FORMATO AUSENTISMO, el cual se encuentra en revisión al interior del proceso.</t>
  </si>
  <si>
    <t>el manual de dinamica gerencial  se adoptó  y publicó en la página de intranet el dia 26 de diciembre de 2011. Para la actualización del el dia 25 de diciembre de 2011 el cuál se encuentra publicado en la página de intranet de la entidad. Para  la actualizacion del manual del programa financiero SAFIX,  se hace necesaria la contratacion con la firma XENCO. Se tiene previsto por el area de prestaciones economicas la contratacion de la actualizacion de software para este año.</t>
  </si>
  <si>
    <t>No se ha adelantado esta actividad porque depende del cumplimiento de la aprobación del procedimiento.</t>
  </si>
  <si>
    <t>Mediante memorando GAD 20122300041713 de julio 13 de 2012 se solicito a la oficina jurídica indicar los pasos a seguir para la legalización de los inmuebles pendientes a transferir por el Ministerio de Transporte, teniendo en cuenta que el Ministerio en última comunicación afirma que los inmuebles no califican dentro del contexto del art 63 de Ley 105 de 1993, ya que fueron asignados y dispuestos por la junta Liquidadora Nacionales y con los memorandos  GAD 20122300048043 de agosto 17 de 2012, GAD  20122300057543 de septiembre 25 de 2012 y GAD 20122300071923 de noviembre 22 del  2012 se volvió a ratificar  los pasos a seguir  para la legalización de estos predios hasta el momento no se ha tenido ninguna respuesta. Carpeta 230.21.03 Memorandos Enviados</t>
  </si>
  <si>
    <t xml:space="preserve">No aplica  teniendo en cuenta  que el Decreto No. 4054 de octubre 31 de 2011, reglamentario de la Ley 1450 de 2011 y artículo 8 de la ley 708 de 2011, obliga al Fondo  a realizar entrega de los bienes inmuebles al colector de activos del Estado "Central de Inversiones S.A.- CISA", o a la entidad del estado que lo requiera, a titulo gratuito  </t>
  </si>
  <si>
    <t>Se solicitarón 30 estados de cuenta por concepto impuesto predial y se cancelaron 29  predios  impuesto predial</t>
  </si>
  <si>
    <t xml:space="preserve">tTeniendo en cuenta  que el Decreto No. 4054 de octubre 31 de 2011, reglamentario de la Ley 1450 de 2011 y artículo 8 de la ley 708 de 2011, obliga al Fondo  a realizar entrega de los bienes inmuebles al colector de activos del Estado "Central de Inversiones S.A.- CISA", o a la entidad del estado que lo requiera, a título gratuito, el Fondo de Pasivo Social de F.N.C., fue transferido mediante resolución 295 de febrero 06 de 2012 y mediante oficio VPC1365-2012 de diciembre  18 DE 2012 Central de Inversiones S.A. CISA, solicito la revocatoria de acto de transferencia del inmueble por  la certificación de la Secretaria de Planeación del Municipio de la Dorada por riesgo de inundación socavación y torrencial de causes. Con resolución del FPS 5999 de diciembre  31 de 2012 revoca todas las partes de la Resolución 295 de 2012.
</t>
  </si>
  <si>
    <t>Mediante memorando GAD 20122300048043 de agosto 17 de 2012, se solicito a la Oficina Asesora Jurídica entre otros puntos,  la contratación  de profesionales externos para que se dirijan a cada municipio  oficinas de Registro y Catastro  y corroboré lo afirmado por el abogado externo en cuanto a las conclusiones presentas para la baja de 12 bienes inmuebles pendiente identificación física y se volvió ratificar la información con el memorando GAD 20122300057543 de septiembre 25 de 2012 de los cuales no se ha obtenido respuesta laguna</t>
  </si>
  <si>
    <t>No aplicahasta obetener respuesta: Memorando GAD 20122300041713 de julio 13 de 2012 se solicito a la oficina jurídica indicar los pasos a seguir para la legalización de los inmuebles pendientes a transferir por el Ministerio de Transporte, teniendo en cuenta que el Ministerio en última comunicación afirma que los inmuebles no califican dentro del contexto del art 63 de Ley 105 de 1993, ya que fueron asignados y dispuestos por la junta Liquidadora Nacionales y con los memorandos  GAD 20122300048043 de agosto 17 de 2012, GAD  20122300057543 de septiembre 25 de 2012 y GAD 20122300071923 de noviembre 22 del  2012 se volvió a ratificar  los pasos a seguir  para la legalización de estos predios hasta el momento no se ha tenido ninguna respuesta. Carpeta 230.21.03 Memorandos Enviados</t>
  </si>
  <si>
    <t>No se ha podido hacer nada hasta no obtener respuesta a los memorandos GAD 20122300041713 de julio 13 de 2012 se solicito a la oficina juridica indicar los pasos a seguir para la legalización de los inmuebles pendientes a transferir por el Ministerio de Transporte, teniendo encuenta que el Ministerio en ultima comunicación afirma que los inmuebles no califican dentro del contexto del art 63 de Ley 105 de 1993, ya que fuerón asignados y dispuestos por lajunta Liquidadora Nacionales. Con GAD 20122300048043 de agosto 17 de 2012, con GAD  20122300057543 de septiembre 25 de 2012 se volvio a ratificar  los pasos a seguir  para la legalización de estos predios</t>
  </si>
  <si>
    <t>El día 23  de julio del 2012, se envió correo electrónico a la oficina de planeación y sistemas  solicitando la publicación de  las cuentas personales actualizadas con corte a julio 23 de 2012, en la página de intranet de la entidad  y tambien el dia 17 de septiembre de 2012</t>
  </si>
  <si>
    <t>No se ha realizado la ejecución de la meta teniendo en cuenta que los procedimientos definidos en la meta no han sido aprobados.</t>
  </si>
  <si>
    <t>Las cuentas personales se encuentran actualizadas en un 97% con la información de las especificaciones de los equipos de computo, de acuerdo a los requerimientos solicitados.</t>
  </si>
  <si>
    <t>El  procedimiento "inventario de cuentas personales  de bienes devolutivos"se aprobó el procedimiento - Administración Cuentas Personas Bienes Devolutivos , versión 3.0 código APGSAGADPT03 el cual fue aprobado mediante resolución 3522 de septiembre 28 de 2012. El procedimiento "Reembolsos de caja menor"  se encuentra en la Oficina de planeación y sistemas para revisión técnica</t>
  </si>
  <si>
    <t>Se socializó el procedimiento "Administración Cuentas Personas Bienes Devolutivos" a los funcionarios del proceso mediante acta de fecha 28 de septiembre de 2012. carpeta 230.52.03. Con relación al  procedimiento "Reembolso de caja menor" el procedimiento aun se encuentra en trámite de revisión y aprobación.</t>
  </si>
  <si>
    <t xml:space="preserve">Dado que todos los bienes muebles que tiene la entidad los bienes estan totalmente depreciados y por sus condiciones de uso no vale la pena a volver a  depreciar por lo anterior no se requiere  un procedimiento que permita identificar el valor contable de los activos fijos totalmente depreciados y que están en uso, para determinar su nuevo valor </t>
  </si>
  <si>
    <t xml:space="preserve">Con resolución 5717 de diciembre 19 de 2012 se aprobó los siguientes procedimientos
• Procedimiento Cobros Coactivos Impuestos prediales por pagar inmuebles (APGBTGADPT18)
• Escrituración de ventas inmuebles (APGBTGADT14)
• Requerimientos a Invasores (APGBTGADPT17)
• Seguimiento a contratos de arrendamiento de inmuebles (APGBTGADPT15)
• Atención de demandas de bienes inmuebles. (APGBTGADPT16)                       Con relación al procedimiento "Actualización módulo activos fijos bienes muebles" , no se ha iniciado la ejecución de la meta.
</t>
  </si>
  <si>
    <t xml:space="preserve">Teniendo en cuenta  que el Decreto No. 4054 de octubre 31 de 2011, reglamentario de la Ley 1450 de 2011 y artículo 8 de la ley 708 de 2011, obliga al Fondo  a realizar entrega de los bienes inmuebles al colector de activos del Estado "Central de Inversiones S.A.- CISA", o a la entidad del estado que lo requiera, a título gratuito, el Fondo de Pasivo Social de F.N.C., fue transferido mediante resolución 295 de febrero 06 de 2012 y mediante oficio VPC1365-2012 de diciembre  18 DE 2012 Central de Inversiones S.A. CISA, solicito la revocatoria de acto de transferencia del inmueble por  la certificación de la Secretaria de Planeación del Municipio de la Dorada por riesgo de inundación socavación y torrencial de causes. Con resolución del FPS 5999 de diciembre  31 de 2012 revoca todas las partes de la Resolución 295 de 2012.
</t>
  </si>
  <si>
    <t>No aplica hasta obtener respuesta: Memorando GAD 20122300041713 de julio 13 de 2012 se solicito a la oficina jurídica indicar los pasos a seguir para la legalización de los inmuebles pendientes a transferir por el Ministerio de Transporte, teniendo en cuenta que el Ministerio en última comunicación afirma que los inmuebles no califican dentro del contexto del art 63 de Ley 105 de 1993, ya que fueron asignados y dispuestos por la junta Liquidadora Nacionales y con los memorandos  GAD 20122300048043 de agosto 17 de 2012, GAD  20122300057543 de septiembre 25 de 2012 y GAD 20122300071923 de noviembre 22 del  2012 se volvió a ratificar  los pasos a seguir  para la legalización de estos predios hasta el momento no se ha tenido ninguna respuesta. Carpeta 230.21.03 Memorandos Enviados</t>
  </si>
  <si>
    <t>El procedimiento APGBTGADPT07 "Baja de bienes muebles por obsolescencia inservibles o no necesarios" se encuentra disponible  en el Nuevo sistema SIP y fue aprobado mediante .Resoluciòn 1965  del  01/09/2010</t>
  </si>
  <si>
    <r>
      <t>Actualizar y someter a aprobación los procedimientos 1) "</t>
    </r>
    <r>
      <rPr>
        <sz val="14"/>
        <color indexed="10"/>
        <rFont val="Arial"/>
        <family val="2"/>
      </rPr>
      <t xml:space="preserve">Ejecución caja menor rubro compra de bienes" </t>
    </r>
    <r>
      <rPr>
        <sz val="14"/>
        <rFont val="Arial"/>
        <family val="2"/>
      </rPr>
      <t>2</t>
    </r>
    <r>
      <rPr>
        <sz val="14"/>
        <color indexed="10"/>
        <rFont val="Arial"/>
        <family val="2"/>
      </rPr>
      <t>) Ejecución caja menor rubro adquisición de servicios, impuestos  y multas" 3) "reembolsos de caja menor"</t>
    </r>
    <r>
      <rPr>
        <sz val="14"/>
        <rFont val="Arial"/>
        <family val="2"/>
      </rPr>
      <t xml:space="preserve"> 4) "</t>
    </r>
    <r>
      <rPr>
        <sz val="14"/>
        <color indexed="10"/>
        <rFont val="Arial"/>
        <family val="2"/>
      </rPr>
      <t xml:space="preserve">Conciliación bancaria de caja menor" </t>
    </r>
    <r>
      <rPr>
        <sz val="14"/>
        <rFont val="Arial"/>
        <family val="2"/>
      </rPr>
      <t>5) "legalización definitiva de  caja menor"</t>
    </r>
  </si>
  <si>
    <t xml:space="preserve">Se organizaron se foliaron  en su totalidad  los egresos e ingresos de almacén del año 1991 hasta año 2011, de acuerdo con las normas archivísticas vigentes en 235 carpetas. </t>
  </si>
  <si>
    <t xml:space="preserve">El procedimiento "Constitución y ejecución de caja menor" código APGSAGADPT19, se encuentra en trámite de revisión técnica por parte de la Oficina de Planeación, el cual fue enviado el dia 27 de agosto de 2012. </t>
  </si>
  <si>
    <t>Las 147 cuentas personales  se encuentran actualizadas en un 100% con la información de las especificaciones de los equipos de computo, de acuerdo a los requerimientos solicitados.</t>
  </si>
  <si>
    <t>En la actualidad se cuenta con 5 propuestas de hoja de vida las cuales se encuentran en proceso de revisión</t>
  </si>
  <si>
    <t xml:space="preserve">No se ha iniciado la ejecución de la meta </t>
  </si>
  <si>
    <t xml:space="preserve">Los 13 procedimientos se presentaron para revisión de la oficina de planeación y sistemas, queda pendiente la aprobación de los mismos. </t>
  </si>
  <si>
    <t xml:space="preserve">Mediante el memorando OAJ-20121300051173, se remitieron  los  procedimientos a la oficina de planeacion y sitemas  los cuales se encuentran en etapa de revisión y correción. procedimientos que se encuentran pendientes por actualizar en el proceso de Compras y contratación, </t>
  </si>
  <si>
    <t>La oficina de Control Interno realizó la gestión para la recolección de las firmas de los funcionarios que aun laboran en el FPS.  Las actas se encuentran debidamente archivadas en la serie documental 110,08,09.</t>
  </si>
  <si>
    <t>Una vez revisado el manual de Funciones y competencias laborales del FPS, se pudo evidenciar que las secretarias de las divisiones tienen asignadas dentro de sus funciones las actividades de atención al usuario y administración documental; motivo por el cual no hubo la necesidad de emitir el memorando solicitando ajustes de funciones y se da por terminada la actividad.</t>
  </si>
  <si>
    <t>Se cuenta con el plan para la actualizacion del consecutivo unico de la entidad, se comunico a los distitntos procesos que bajaran los oficios que aparecen en la bandeja de impresión para digitalizarlos archivarlos y colocarles cuarto chulo;el avance del plan se encuentra en 70%</t>
  </si>
  <si>
    <t>Se implemento el modulo de publicación de normas del control de documentos externos normograma institucional, todas las normas actualizadas por los distitos procesos se encuentran publicadas a corte de diciembre de 2012. la ejecución del plan se encuentra al 100%</t>
  </si>
  <si>
    <t>Se radicó el memorando 2012-220-003852-3 de  2 de junio de 2012, donde se solicitaron instalación de extractores y adecuaciones para el archivo central ,</t>
  </si>
  <si>
    <t xml:space="preserve">Se radicó el memorando 2012-220-003854-3 de 2 de junio e 2012 donde se solicitaron cajas, estantes y placas identificadoras: se suministro los dos primero items </t>
  </si>
  <si>
    <t>Se se envio los estudios previos a ala oficina Asesora Juridica el dia 21 de septiembre de 2009 bajo el radicado 2012-230-005681-3. A corte 31 de diciembre de 2012 se esta desarrollando el contrato adjudicado de la selección abreviada 016 para las adecuación locativas del archivo central.</t>
  </si>
  <si>
    <t>Se cuenta con los seis informes de auditoria que se realizaron a los cuadernillo de Alcalis de Colombia y Ferrocarriles Nacionales,  se realizaron tres informes de cuadernillos  de Alcalis de Colombia y tres informes de  los seguimientos de los cuadernillos de Ferrocarriles Nacionales, estos informes cuentan con los papeles de trabajo y actas de seguimiento correspondiente.</t>
  </si>
  <si>
    <t>Se han proyectado radicado los memorandos 2011-220-06591-3 de 14 de septiembre de 2011, 2012-220002411-3 de 23 de abril de 2012, 2012220003853-3 de 28 de junio de 2012 solicitando en cada uno e ellos las adecuaciones del archivo deliquidación de ferrocarriles nacinales</t>
  </si>
  <si>
    <t>En el proceso Gestión de servicios adminsitrativos no se han radicado los estudios previos de la adecuación del archivo de liquidación de  Ferrocarriles.</t>
  </si>
  <si>
    <t>Se han proyectado y radicado los memorandos 2011-220-06591-3 de 14 de septiembre de 2011, 2012-220002411-3 de 23 de abril de 2012, 2012220003853-3 de 28 de junio de 2012 solicitando en cada uno de ellos las adecuaciones del archivo de liquidación de ferrocarriles nacinales</t>
  </si>
  <si>
    <t xml:space="preserve">En el proceso Gestión de servicios adminsitrativos no se han radicado estuios previos al  respecto decuación del archivo de liquidación de  Ferrocarriles </t>
  </si>
  <si>
    <t>El manual de dinamica gerencial fue socializado mediante correo del 27 de Diciembre de 2011.</t>
  </si>
  <si>
    <t>Presentar para aprobación o eliminación los siguientes procedimientos , según corresponda: 1) Actualización módulo de activos fijos bienes muebles" 2) Escrituración de venta  inmuebles" 3)interventoria a contratos de arrendamientos de bienes inmuebles" 4) Atención a demandas de bienes inmuebles 5) Reqjuerimiento a invasores 6) Cobro coactivo por impuesto por pagar inmuebles"</t>
  </si>
  <si>
    <t>Se consolidaron los derechos de petición del II semestre allegados a esta dependencia    y se ingresaron en el informe de desempeño  semestral  del  segundo semestre de 2011, y primer semestre de 2012.</t>
  </si>
  <si>
    <t xml:space="preserve"> Durante el semestre se envio un circular al grupo de las disiviones del FPS-FNC el  dia 28/06/2012  radicado  20122200000974 especificando las recomendaciones que se deben tener en el ingreso de datos en la matriz de quejas y reclamos que se envia a la oficina de atención al usuario mensualmente.</t>
  </si>
  <si>
    <t>"Los procedimientos cuentas con los siguientes actos administrativos : "Recepción de quejas, reclamos y felicitaciones resolucion 886 30/03/211 2) "Control de la gestión de quejas y reclamos por proceso" resolucion 886 30/03/211   3) "Procedimiento control de quejas y reclamos consolidado nacional" resolucion 886 30/03/211  4) "Aplicación de encuestas de satisfacción del usuario" resolucion2966 2011    5)  se  eliminó el procedimiento pago a contratistas por servicio de salud por tutelas, queda pendiente por actualizar  1787 29/05/2012 y  los procedimientos 6,7,8 se eliminaron.</t>
  </si>
  <si>
    <t>Mediante resolución 2966 del 31 de Octubre de 2011 se aprobaron los procedimientos: 1. Aplicación de encuestas medición de la Atención al Usuario.</t>
  </si>
  <si>
    <t>Se adjudicó la selección abreviada 013 de 2012 y se esta ejecutando en el contrato  111 2012  implementando en  modulo de quejas y reclamos; la capacitación la realizara el contratista  datos  proceso y tecnologia.</t>
  </si>
  <si>
    <t xml:space="preserve">Se adjudicó la selección abreviada 013 de 2012 y se esta ejecutando la implementación del contrato de implementación del modulo de quejas y reclamos; la capacitación la realizará el contratista </t>
  </si>
  <si>
    <t>Se adjudicó la selección abreviada 013 de 2012 y se esta ejecutando en la implementación del contrato de implementación del modulo de quejas y reclamos.</t>
  </si>
  <si>
    <t xml:space="preserve"> La guia de orientación al ciudadano se  encuentra en proceso de elaboración con los aportes del proceso Gestión de servicios de salud y Gestión de prestaciones economicas.</t>
  </si>
  <si>
    <t>REPORTE DE AVANCE DEL PLAN DE MEJORAMIENTO CUARTO TRIMESTRE DE 2012</t>
  </si>
  <si>
    <t>Se evidencia el acta 001 de la reunión del Equipo Operativo MECI del pasado 28 de noviembre de 2012 donde se presento para validación las propuestas para la actualización de la Politica de Calidad, la cual con la participación de los integrantes fue modificada y aprobada.</t>
  </si>
  <si>
    <t>C</t>
  </si>
  <si>
    <t>Lina Morales y Jakelinne Cruz</t>
  </si>
  <si>
    <t>Se evidencia resolución 5717 del pasado 19 de diciembre de 2012 por medio de la cual se da aprobación a la politica de Calidad del FPS.</t>
  </si>
  <si>
    <t>Se evidencio capacitación en flujos de información y Matriz Primaria y Secuandaria a los 15 procesos del FPS y la actualización de la matriz primaria y Secundaria publicada en la intranet.  La matriz sera actualizada cada vez que los procesos asi lo requieran.</t>
  </si>
  <si>
    <t>Se pudo envidenciar en la intranet que existen 34 procedimientos sin actualizar en el antiguo SIP, en el primer trimestre de 2013 sera citado el comité Operativo MECI con el fin de delegar responsabilidades en la actualización de dichos procedimientos.</t>
  </si>
  <si>
    <t>A</t>
  </si>
  <si>
    <t>Durante el segundo semestre del año 2012 se dió inicio a la elaboración del estudio previo con el objetivo de contratar la asesoria para la implementacion del SIGA, el cual no se pudo finalizar en espera de la actualización de las cotizaciones para la vigencia 2013. Esta actividad se realizará en el primer trimestre del año 2013.</t>
  </si>
  <si>
    <t>Se pudo evidenciar la elaboración de los Estudios previos para la contratación del SIGA, los cuales fueron enviados al comité de contratación el cual decidio que se ejecutara en el año 2013 debido a que los contratos de la vigencia 2012 debian acabar a mas tardar el 31 de diciembre de 2012</t>
  </si>
  <si>
    <t>Se pudo evidenciar que los procedimientos fueron enviados a revisión tecnica y devueltos para ajustes los cuales a la fecha del seguimiento no han sido presentados nuevamente.</t>
  </si>
  <si>
    <t>La actividad no presenta avance debido a que los procedimientos no han sido actualizados.</t>
  </si>
  <si>
    <t>A la fecha del seguimiento el proceso tiene un porcentaje de avance del 75% en la organización del archivo de gestión del año 2011.</t>
  </si>
  <si>
    <t>Proyectar y enviar  un memorando a la Oficina Asesora de Planeación y Sistemas solicitando una nueva capacitación para realizar la actualización de la matriz primaria y secundaria</t>
  </si>
  <si>
    <t>31/2/2012</t>
  </si>
  <si>
    <t xml:space="preserve">Se envio memornado No. COP 59633 del día 03 de octubre de 2012 a la oficina asesora de planeacion solicitando capacitacion para la actualizacion de los flujos de informacion contenida en  la matriz primaria y secundaria </t>
  </si>
  <si>
    <t>Efectuar ejercicio de socialización dirigido a los funcionarios del proceso indicando las directrices para la adecuada  actualización de la información contenida en la matriz de información primaria y secundaria</t>
  </si>
  <si>
    <t xml:space="preserve"> Acta de capacitación </t>
  </si>
  <si>
    <t xml:space="preserve">Oficina Asesora de Planeación ySistemas </t>
  </si>
  <si>
    <t>Carlos Habib (Profesional)</t>
  </si>
  <si>
    <t>Actualizar la matriz de información primaria y secundaria de acuerdo a los parametros informados por la Oficina de Planeación y Sistemas.</t>
  </si>
  <si>
    <t>Registro de actualización</t>
  </si>
  <si>
    <t xml:space="preserve">La actualización de la matriz se realizó el día 06 de diciembre de 2012, mediante ejercicio de actualización de la infomación generada por el proceso.  acta de capacitación y actualización de la matriz de información primaria y secundaria </t>
  </si>
  <si>
    <t>Se pudo evidenciar los memorandos COB-20124050041813, COB-20124050041823 y COB-20124050041833 del pasado 13 de julio de 2012 donde se informa a los funcionarios del proceso sobre la responsabilidad en el cumplimiento de las actividades programadas en el plan de mejoramiento institucional.</t>
  </si>
  <si>
    <t>Se pudo evidenciar el memorando 20124050059633 del pasado 3 de octubre de 2012 remitido a la oficina Asesora de Planeación y Sistemas solicitando la capacitación de Flujos de Información</t>
  </si>
  <si>
    <t>El ejercicio de capacitación a los funcionarios del proceso de cobro sobre los terminos de oportunidad para la entrega de los información generada por el proceso y contenida en la matriz primaria y secundaria  fue realizada el día 06 de diciembre de 2012 , mediante acta conjunta No. 01 de 2012.</t>
  </si>
  <si>
    <t>Se pudo evidenciar el acta conjunta No. 01  de la capacitación a los funcionarios del proceso de Cobro sobre la oportunidad en la entrega oportuna de la información generada por el proceso</t>
  </si>
  <si>
    <t>Se pudo evidenciar la actualización de la Matriz Primaria y Secundaria el pasado 6 de diciembre de 2012 la cual se encuentra publicada en la intranet</t>
  </si>
  <si>
    <t>El procedimiento se encuentra aprobado mediante resoluciòn No 5717 de diciembre 19 de 2012.</t>
  </si>
  <si>
    <t>Se pudo evidenciar mediante acto administrativo 5717 del pasado 19 de diciembre de 2012 la actualizacion del procedimiento "Recobros al Fosyga"</t>
  </si>
  <si>
    <t>se pudo evidenciar que se socializo e interiorizo las modificaciones introducidas al procedimiento mediante acta de socialización 002 de 26-Dic-12</t>
  </si>
  <si>
    <t>A la fecha del seguimiento el procedimiento se encuentra en revisión tecnica desde el pasado 6 de diciembre de 2012.</t>
  </si>
  <si>
    <t>A la fecha del seguimiento el procedimiento se encuentra en ajustes según requerimientos del Comité de Control Interno y Calidad.</t>
  </si>
  <si>
    <t>Se puede evidenciar que el proceso envio la circular 20122200000974 del pasado 28/06/2012 donde se detallan las recomendaciones que se deben tener en el ingreso de datos de matriz de quejas y reclamos.</t>
  </si>
  <si>
    <t>A la fecha del seguimiento no se presentaron los consolidados de derechos de peticion en el informe de desempeño</t>
  </si>
  <si>
    <t xml:space="preserve">Durante el periodo evaluado el proceso no presento avance a esta actividad </t>
  </si>
  <si>
    <t>A la fecha del seguimiento se pudo evidenciar que el proceso realizo las actualizaciones requeridas en los procedimientos.</t>
  </si>
  <si>
    <t>Se pudo evidenciar que el proceso realizo la actualizacion del procedimiento Aplicación de Encuestas Medicion de la atencion al usuario mediante acto administrativo 2966 del 31 de octubre de 2011.</t>
  </si>
  <si>
    <t xml:space="preserve">Para el periodo informado el proceso no presento avance a esta actividad </t>
  </si>
  <si>
    <t>La Guia de Orientación al Usuario se encuentra en ajustes por parte de la oficina de atencion al Usuario la cual se espera dar por terminada en enero de 2013</t>
  </si>
  <si>
    <t xml:space="preserve">Se cuenta con el acta 11 de 26 de octubre de 2012 donde se socializó el procedimiento Elaboración y Actualización de las tablas de retención documental código APGDOSGEPT15. </t>
  </si>
  <si>
    <t>Se pudo evidenciar el acta 11 de octubre 26 de 2012 donde se socializo el procedimiento Elaboracion y Actualizacion de Tablas de retencion documental</t>
  </si>
  <si>
    <t>Se pudo evidenciar mediente la publicacion de la intranet de la entidad que la matriz primaria y secundaria fue actualizada el pasado 6 de diciembre de  2012.</t>
  </si>
  <si>
    <t>Se evidencio el acta 12 del 30 de noviembre de 2012 donde se socializo el contenido de la matriz primaria y secundaria del proceso.</t>
  </si>
  <si>
    <t>A la fecha del seguimiento se nota un 50% de avance en la actualizacion del Consecutivo unico del FPS</t>
  </si>
  <si>
    <t>No se pudo evidenciar la elaboracion del plan de trabajo a seguir para la actualizacion del Normograma Institucional</t>
  </si>
  <si>
    <t>Se pudo evidenciar el acta 10 del pasado 4 de octubre de 2012 donde se realiza la socializacion del procedimiento ADMINISTRACION, ORGANIZACIÓN Y SEGUIMIENTO A LOS ARCHIVOS DE GESTION.</t>
  </si>
  <si>
    <t>El procedimiento pendiente para actualizar Correspondencia externa enviada por correo certificado se encuentra en revision tecnica al momento del seguimiento.</t>
  </si>
  <si>
    <t xml:space="preserve">Se pudo evidenciar el acta 6 del pasado 27 de julio de 2012 donde se socializo el procedimiento Correspondencia externa enviada por mensajero y/o servientrega </t>
  </si>
  <si>
    <t xml:space="preserve">Se evidencio la presentacion del memorando  2012-220-003852-3 de  2 de junio de 2012, donde se solicitaron instalación de extractores y adecuaciones para el archivo central ,  a la fecha la actividad programada no mitigo el hallazgo detectado </t>
  </si>
  <si>
    <t xml:space="preserve">Se evidencio el memorando 2012-220-003854-3 de 2 de junio de 2012 donde se solicitaron cajas, estantes y placas identificadoras; falta por suministro las placas identificadoras pero no se presentaron mas solicitudes. </t>
  </si>
  <si>
    <t>Se pudo evidenciar la presentación de los estudios previos a la oficina Asesora Juridica según memorando  2012-230-005681-3, el  cual a la fecha del seguimiento se encuentra en ejecucion</t>
  </si>
  <si>
    <t>Se puede evidenciar el envcio de los correos electronicos a los responsables de los diferentes procesos.</t>
  </si>
  <si>
    <t>Se pudo evidenciar la presentacion de los informes de seguimiento a los cuadernillos de Alcalis de Colombia y Ferrocarriles Nacionales, se cierra la actividad debido a su cumplimiento pero la oficina de Gestion Documental seguira realizando seguimiento a los cuadernillos y dejara la actividad en plan de accion.</t>
  </si>
  <si>
    <t>Se evidencio la presentacion de varios memorando al coordinador de Servicios administrativos pero a la fecha del seguimiento no se ha realizado las adecuaciones al archivo de liquidacion de ferrocarriles nacionales.</t>
  </si>
  <si>
    <t xml:space="preserve">La actividad no presenta avance en el periodo informado </t>
  </si>
  <si>
    <t xml:space="preserve">Se pudo evidenciar mediante resolución 3405 del 25 de septiembre de 2012  la actualizacion del procedimiento Solicitud de copias de documentos al archivo de liquidacion </t>
  </si>
  <si>
    <t xml:space="preserve">Se evidencio el acta 7 del 2 de septiembre de 2012 donde se socializo el procedimiento Solicitud de copias de documentos al archivo de liquidacion </t>
  </si>
  <si>
    <t xml:space="preserve">Se evidencio la presentacion del memorando   GUD - 20122200044523  solicitando las fumigaciones al archivo central. </t>
  </si>
  <si>
    <t>Se evidenio el acta No. 02 del pasado 27 de noviembre de 2012 donde se delego responsables de la ejecucion de las actividades de matriz primaria y secundaria.</t>
  </si>
  <si>
    <t>Realizar acompañamiento a los responsables o delegados de los procesos para la formulación de planes de mejoramiento</t>
  </si>
  <si>
    <t>Se da por terminada la actividad toda vez que para documentar las acciones correctivas y preventivas dentro de la entidad el delegado de la oficina de planeacion y sistemas documenta en compañía del delegado del proceso, dando cumplimiento a la actualizacion de los procedimientos que asi lo indican.</t>
  </si>
  <si>
    <t>Verificado el numeral 6. de la Resolución 5717 de 19/12/2012, se evidenció la aprobación de los procedimientos  -Cobros Coactivos Impuestos prediales por pagar inmuebles (APGBTGADPT18), - Escrituración de ventas inmuebles (APGBTGADT14), - Requerimientos a Invasores (APGBTGADPT17), -
Seguimiento a contratos de arrendamiento de inmuebles (APGBTGADPT15) y -Atención de demandas de bienes inmuebles. (APGBTGADPT16).</t>
  </si>
  <si>
    <t>JOSE LUIS YANCES RESTÁN</t>
  </si>
  <si>
    <t>No se ha iniciado la ejecución de la meta debido a que, de acuerdo a lo evidenciado en los memorandos GAD 20122300041713 de julio 13 de 2012, GAD 20122300048043 de agosto 17 de 2012, GAD  20122300057543 de septiembre 25 de 2012 y GAD 20122300071923 de noviembre 22 del  2012 obrantes en la carpeta 230.21.03, se ha solicitado concepto a la OAJ y no se ha obtenido respuesta según lo manifestado por la auditada.</t>
  </si>
  <si>
    <t>Se evidencia que la ejecución de la meta no se ha iniciado.</t>
  </si>
  <si>
    <t>Se evidencia que el cumplimiento de la meta no presenta porcentaje de avance alguno respecto de lo verificado en el III trimestre, dado que aun queda pendiente la cancelación  del impuesto predial del predio de Coyaima debido a que, según lo manifestado por el proceso, en dicha vigencia el rubro se encontraba en $0 y debía esperarse para su cancelación el I trimestre de 2013.</t>
  </si>
  <si>
    <t>Analizada la Resolución N° 5999 de 31/12/2012 se evidenció que se ordenó a la Coordinación GIT Gestión Bienes, Compras y Servicios Administrativos del Fondo, solicitar a la Oficina de Registro de Instrumentos Públicos de la ciudad de Popayán, el registro de la misma en los folios de matricula inmobiliaria respectivos y que igualmente se procediera al ingreso de los inmuebles en los activos contables y financieros del fondo para lo cual dicha Coordinación debe enviar copia de la citada Resolución. La anterior actividad no se ha iniciado.</t>
  </si>
  <si>
    <t>No se ha iniciado la ejecución de la meta debido a que, de acuerdo a lo evidenciado en los memorandos GAD 20122300048043 de agosto 17 de 2012 y GAD 20122300057543 de septiembre 25 de 2012 , se ha solicitado a la OAJ, entre otros puntos, la contratación de profesionales externos para que se dirijan a cada municipio y a las Oficinas de Registro de Instrumentos Públicos para que corroboren lo afirmado por el abogado externo en cuanto a las conclusiones presentas para la baja de 12 bienes inmuebles pendiente identificación física, y no se ha obtenido respuesta según lo manifestado por la auditada.</t>
  </si>
  <si>
    <t>Se evidenció solicitud de modificación de procedimiento de 1) Constitución y ejecución de cajas menores (APGSAGADPT19), 2) "Reembolso de caja menor (APGSAGADPT20)  3) Cierre Definitivo de caja menor                 (APGSAGADPT21). Con estos procedimientos se da alcance a la constitución, ejecución de los rubros bienes y servicios,  reembolso de caja menor y legalización definitiva de caja menor los cuales se encuentran en trámite de revisión técnica. Con relación al procedimiento "Conciliación bancaria de caja menor" se constató la existencia del procedimiento "Conciliaciones Bancarias" del proceso "Gestión de Recursos Finacieros" la cual fue aprobada mediante la  Resolución 2956 del 20/10/2009 el cual se solicita que sea actualizado por la oficina de contabilidad.</t>
  </si>
  <si>
    <t>La actividad no se ha iniciado teniendo en cuenta que ésta meta depende del cumplimiento de la anterior.</t>
  </si>
  <si>
    <t>Se evidenció que las cuentas personales se encuentran desactualizadas de acuerdo al muestreo realizado, motivo por el cual se solicita implementar nuevas acciones de mejora con el fin de mitigar el hallazgo.</t>
  </si>
  <si>
    <t>Se evidenció procedimiento aprobado a través de Resolución 3522 de 28/09/2012. Solicitud de modificación de procedimiento fue radicada en Oficina de Planeación y Sistemas el 31/08/2012.</t>
  </si>
  <si>
    <t>Se evidenció que se socializó el procedimiento "Administración Cuentas Personales Bienes Devolutivos" lo cual quedó registrado en Acta Nº 01 de 28/09/2012 obrante en la carpeta 230.52.03. Con relación al  procedimiento "Reembolso de caja menor" el procedimiento aun se encuentra en trámite de revisión y aprobación por lo cual no pudo ser socializado.</t>
  </si>
  <si>
    <t>Se evidenció que el procedimiento "Constitución y ejecución de caja menor" código APGSAGADPT19, se encuentra en trámite de revisión técnica por parte de la Oficina de Planeación, el cual fue enviado el dia 27 de agosto de 2012.</t>
  </si>
  <si>
    <t>Se constata que los activos fijos del FPS no son susceptibles de ser depreciados nuevamente, por lo tanto se hace innecesaria la elaboración de un nuevo procedimiento para tal efecto, solicitamos que esta actividad sea replanteada con el fin de llevar a cabo el cierre del hallazgo.</t>
  </si>
  <si>
    <t xml:space="preserve">En el ultimo trimestre de 2012 no se evidencio la actualización de la base de datos de las cuentas personales </t>
  </si>
  <si>
    <t>Se pudo evidenciar que el proceso esta en la tarea de organizar las carpetas del archivo de gestion del almacen el cual hasta el año 2010 se encuentra en 235 carpetas las cuales seran enviadas a el archivo central el proximo 18 de febrero de 2013.</t>
  </si>
  <si>
    <t>se evidencio la actualizacion de 5 hojas de vidas de indicadores los cuales se encuentran en revision tecnica</t>
  </si>
  <si>
    <t xml:space="preserve">SE EVIDENCIO QUE SE HAN REALIZADO LAS DEVOLUCIONES A LA DIRECCION DEL TESORO NACIONAL, UNAS PROVISIONALES POR PARTE DE CONTABILIDAD Y DOS DEFINITIVAS POR  PARTE DE TESORERIA, VERIFICADO  EN LOS REGISTROS EN EL SIIF. </t>
  </si>
  <si>
    <t>JAIME ESCOBAR</t>
  </si>
  <si>
    <t>SE REALIZÓ LA VERIFICACIÓN DEL HALLAZGO  Y EFECTIVAMENTE NO EXISTE  UN DOBLE REGISTRO , SOLO QUE SE DIGITALIZÓ  EL MISMO CONCEPTO, EN LOS DOS PERÍODOS</t>
  </si>
  <si>
    <t>LA LISTA DE CHEQUEO SE ENCUENTRA EN PLANEACIÓN PARA REVISIÓN TÉCNICA</t>
  </si>
  <si>
    <t>LOS PROCEDIMIENTOS SE ENCUENTRAN EN PLANEACIÓN PARA REVISIÓN TÉCNICA</t>
  </si>
  <si>
    <t>SE EVIDENCIÓ EL CUMPLIMIENTO DE LA META, SEGÚN CONSTA EN EL ACTA No.002 DEL 26 DE JULIO DE 2012, CON LA SOCIALIZACIÓN Y CUMPLIMIENTO DE LOS PLAZOS DE LA MATRIZ PRIMARIA Y SEGUNDARIA, DICHA ACTA SE ENCUENTRA DEBIDAMENTE  FIRMADA POR LOS ASISTENTE  DEL  GIT  DE CONTABILIDAD</t>
  </si>
  <si>
    <t>SI EXISTE EL PLAN DE TRABAJO Y EL CORDINADOR HA REASIGNADO  LOS REPONSABLES DE LAS CUENTAS</t>
  </si>
  <si>
    <t>SE HA AVANZADO EN EL TEMA PERO AÚN ESTÁN RETRAZADOS  EN LA DEPURACIÓN</t>
  </si>
  <si>
    <r>
      <t xml:space="preserve">A LA FECHA </t>
    </r>
    <r>
      <rPr>
        <b/>
        <sz val="14"/>
        <rFont val="Bookman Old Style"/>
        <family val="1"/>
      </rPr>
      <t>NO</t>
    </r>
    <r>
      <rPr>
        <sz val="14"/>
        <rFont val="Bookman Old Style"/>
        <family val="1"/>
      </rPr>
      <t xml:space="preserve"> SE  HAN REALIZADO LOS COMITES DE SOSTENIBILIDAD FINANCIERA</t>
    </r>
  </si>
  <si>
    <t>SE REALIZÓ UNA VERIFICACIÓN  FISICA DE LAS CARPETAS Y SE ENCUENTRAN DEBIDAMENTE ROTULADAS LAS DE 20011 Y 2012</t>
  </si>
  <si>
    <t>SE EVIDENCIÓ EL CUMPLIMIENTO DE LA ACTIVIDAD DEBIDO A QUE LA OFICINA ASESORA JURIDICA REALIZÓ LOS INFORMES CORRESPONDIENTES AL SEGUIMIENTO DEL PROCESO DE SISTEMA DE TRANSPORTES FERROVIARIOS. SE CIERRA LA ACTIVIDAD TODA VEZ QUE PARA EL 2013 LA OFICINA ASESORA JURIDICA FORMULARÁ ACTIVIDADES EN EL PLAN DE ACCIÓN DEJANDO ÉSTA COMO SEGUIMIENTO TRIMESTRAL</t>
  </si>
  <si>
    <t>22/010/2013</t>
  </si>
  <si>
    <t>SE ENCUENTRA EN REVISIÓN TÉCNICA</t>
  </si>
  <si>
    <t xml:space="preserve">Se evidencia en las carpeta de actas de control interno y calidad, serie documental 110,08,09 ,  la firme de las actas por los diferentes participantes.                                                                                                                                                                                                                                                                                                                                                                                                                                                                                                                                                                                                                                                                                                                                                                                                                                                                                                                                                                                                                                                                                                                                                                                                                                                                                                                                                             </t>
  </si>
  <si>
    <t>Catalina Arias</t>
  </si>
  <si>
    <t>Se evidencia  dentro de los respectivos manuales de funciones la inclusion de  las actividades de Atencion al usuario  a las secretarias de las divisiones.</t>
  </si>
  <si>
    <t>No se presenta avance en la actividad programada ya que la fecha de terminacion no se ha cumplido</t>
  </si>
  <si>
    <t>Revisada la carpeta GTH 210.52.3 "Plan de Mejoramiento" se evidenció el Acta 002 de 10/10/2012 a través de la cual se dejó constancia de la reunión realizada con el fin de socializar el Procedimiento "REGISTRO, CONFORMACIÓN, ORGANIZACIÓN, CUSTODIA Y GUARDA DE HISTORIAS LABORALES" a los funcionarios del proceso que participan en el desarrollo de las actividades contempladas en el mismo.</t>
  </si>
  <si>
    <t>1. Revisado el antiguo SIP, se evidenció que 6 de los 18 procedimientos enunciados se encuentran todavía en el antiguo SIP, los cuales son: -Certificados de ingresos y retenciones, - Ejecución contrato de servicios de personal con empresa temporal, - Trámite cuentas de cobro empresa temporal, -Órdenes de comisión, - Órdenes de comisión legalización y -Órdenes de comisión empleados temporales. 2. Analizada la Resolución 5962 de 2012, se evidenció que fueron aprobados los siguientes  procedimientos: -Permisos laborales. -Solicitud, interrupcción, reanudación y aplazamiento de vacaciones y - Reporte de cesantías al Fondo Nacional del Ahorro, los cuales incluyen las actividades de los procedimientos del antiguo SIP: TRASLADO DE EPS, LICENCIAS NO REMUNERADAS,  INCAPACIDADES Y LICENCIAS DE MATERNIDAD, LICENCIA REMUNERADA DE PATERNIDAD, RETIRO DEL SERVICIO POR RENUNCIA, SUSPENSION DEL SERVICIO</t>
  </si>
  <si>
    <t>No se ha iniciado dado que se supedita al cumplimiento de la meta anterior..</t>
  </si>
  <si>
    <t>Se evidenció la elaboración de los estudios previos con fecha de 04/06/2012 y la implementación del sistema biométrico para el control de la jornada laboral, que es operado con o sin energía eléctrica y los accesos se realizan a tavés de huella digital. El Sistema permite generar los reportes períodicos requeridos.</t>
  </si>
  <si>
    <t>Se evidenció proyecto de procedimiento: CONTROL DE JORNADA LABORAL y sus respectivos Formatos: CONTROL NOVEDADES AUSENCIAS LABORALES SEMANAL Y  FORMATO AUSENTISMO, enviado para revisión por parte de la Jefe del proceso Gestión del Talento Humano. Pendiente de su aprobación para posterior envío a Planeación y Sistemas.</t>
  </si>
  <si>
    <t>Teniendo en cuenta su dependencia con la meta anterior, en consecuencia no se ha realizado la socialización del procedimiento.</t>
  </si>
  <si>
    <t>Se evidencio la base de datos de 159 equipos de computo que se encuentran en uso, esta misma no contiene informacion de servidores e impresoras la cual se solicito por medio de la oficina de control interno sea actualizada.</t>
  </si>
  <si>
    <t xml:space="preserve">Revisada la carpeta "Planeación y Autoevaluación del Proceso" se evidenció registro documental del correo electrónico  enviado el 29/11/2012 a la OPS y formato de Lista de Asistencia a Eventos a través de la cual se dejó constancia de la actualización de la matriz de información primaria y secundaria efectuada por el proceso. </t>
  </si>
  <si>
    <t>Revisada la carpeta "Actas de Comité de Contratación 2012" con TRD 130.08.19 se evidenció la decisión tomada en el Comité realizado el 05/10/2012, de finiquitar este tema debido a que las actas ya fueron elaboradas en un 100% y además cuentan con quorum decisorio por ende tienen plena validez.</t>
  </si>
  <si>
    <t>Evidenciado el formato de Acta de Liquidación del Contrato aprobado mediante Resolución No. 5962 del 27 de diciembre de 2012 se corroboró la inclusión de un párrafo a través del cual el interventor y/o supervisor del contrato certifica el cumplimiento de las obligaciones y del objeto contractual.</t>
  </si>
  <si>
    <t>Analizada la Resolución 5717 de 2012 se evidenció la actualización de los procedimientos -Modificación plan de adquisiones de bienes, servicios y obra publica. • Procedimiento elaboración y ejecución del  plan de adquisiciones de bienes, servicios y obra  publica.
• Formato  plan de adquisiciones de bienes, servicios y obra pública. • Formato de modificación de adquisiciones de bienes, servicios y obra  publica. • Formato justificación de adquisiciones de bienes, servicios y obra  pública. Respecto de los procedimientos restantes, se evidenció correo electrónico enviando el procedimiento Contratación de Mínima Cuantía a la OPS para su revisión y aprobación,  dado que, según el auditado, los restantes guardan semejanza con aquel.</t>
  </si>
  <si>
    <t>No se evidencia acta de socializacion de los procedimientos ya actualizados mediante acto administrativo.</t>
  </si>
  <si>
    <t>Se evidencio el acta N. 02 del pasado 27 de diciembre de 2012 mediante la cual se socializa y se delega responsables de ejecucion de la matriz primaria y secundaria del proceso.</t>
  </si>
  <si>
    <t>Se evidenció cronograma de trabajo suscrito y aprobado por todos los funcionarios responsables y el Jefe de la Oficina Asesora Juridica el día 19/07/2012.</t>
  </si>
  <si>
    <t>Durante el periodo evaluado se pudo evidenciar que la oficina asesora juridica no ha realizado gestiones para adelantar los convenios con las entidades bancarias.</t>
  </si>
  <si>
    <t>Revisada la carpeta OAJ- 130 52 3 - PLANEACIÓN Y AUTOEVALUACIÓN DEL PROCESO - PROCEDIMIENTOS 2012, se evidenció que el proceso adelantó las gestiones descritas para lograr la actualizacion de los procedimientos referenciados los cuales se encuentran en revisión técnica.</t>
  </si>
  <si>
    <t>Revisada la carpeta "Reporte a SIGEP 2012" con TRD 130.21.1, se evidenció copia de correo eletronico de fecha 09 de Noviembre de 2012 el portal del sistema SIGEP asignó la  contraseña respectiva mediante el envío de correo electrónico a la oficina asesora jurídica</t>
  </si>
  <si>
    <t>Se evidenció que la meta se encuentra sin iniciar.</t>
  </si>
  <si>
    <t>Se pudo evidenciar el envio de los oficios al Ministerio de Transporte; el proceso se encuentra a la espera de que la oficina Asesora Juridica emita un concepto con relacion al comunicado del Ministerio.</t>
  </si>
  <si>
    <r>
      <t xml:space="preserve">A LA FECHA </t>
    </r>
    <r>
      <rPr>
        <b/>
        <sz val="14"/>
        <rFont val="Bookman Old Style"/>
        <family val="1"/>
      </rPr>
      <t>NO</t>
    </r>
    <r>
      <rPr>
        <sz val="14"/>
        <rFont val="Bookman Old Style"/>
        <family val="1"/>
      </rPr>
      <t xml:space="preserve"> SE  HAN REALIZADO EL 7 COMITES DE SOSTENIBILIDAD FINANCIERA</t>
    </r>
  </si>
  <si>
    <t>De acuerdo a la evidencia presentada por el proceso, 30 hojas de vida fueron reportadas exitosamente y en las 17 restantes el sistema notificó que el registro ya existía. Por lo tanto, el reporte en la plataforma no fue exitoso.</t>
  </si>
  <si>
    <t>Se evidenció que las actas fueron elaboradas y diligenciadas con las firmas que fue posible obtener de acuerdo a lo corroborado en la carpeta "Actas de Defensa Judicial y Conciliación" 2011 con TRD 130.08.03</t>
  </si>
  <si>
    <t>Se evidenció que las actas 14, 22, 23 y 25 de 2012, con las respectivas firmas de los integrantes, las cuales se pueden evidenciar en la carpeta "Actas de Defensa Judicial y Conciliación" 2011 con TRD 130.08.03. Respecto de las actas 26 y 41A de 2011 se evidenció que las firmas faltantes corresponden a funcionarios que ya no laboran en la entidad.</t>
  </si>
  <si>
    <t>SE SUMINISTRÓ LAS ACTIVIDADES RELACIONADAS CON  LO QUE EJECUTA  EL GIT DE CONTABILIDAD,  EL 18-09-12  A REVISIÓN TÉCNICA</t>
  </si>
  <si>
    <t xml:space="preserve">SEGÚN EL INSTRUCTIVO  SE HAN APLICADO LOS CONCEPTOS , PERO NO SE HA LLEVADO AL COMITÉ  SOSTENIBILIDAD FINANCIERA </t>
  </si>
  <si>
    <t>Para el caso de la N. C. observado en el proceso de Compras y Contratación,a pesar de que se incluyó en el Plan de mejoramiento  institucional, a la fecha de la auditoria  no se han tomado acciones  para el cierre  de la respectiva no conformidad después de transcurridos seis meses</t>
  </si>
  <si>
    <t xml:space="preserve">Extemporaneidad en la formuación de acciones correctivas y preventivas en el plan de mejoramiento </t>
  </si>
  <si>
    <t>Documentar las  correciones y acciones correctivas  necesarias para subsanar la no conformidad identificada al proceso de compras y contratación, relacionada con la  re- evaluación de proveedores</t>
  </si>
  <si>
    <t>Eliminar las causas que dieron origen a la no conformidad</t>
  </si>
  <si>
    <t>Incluir en el plan de mejoramiento institucional  las correciones y acciones correctivas necesarias para atacar las causas que originaron el hallazgo.</t>
  </si>
  <si>
    <t>Plan de mejoramiento instiotucional actualizado  con las correciones y  acciones correctivas  requeridas para subsanar el hallazgo.</t>
  </si>
  <si>
    <t>Oficina Asesora Jurídica y Grupo Interno de Trabajo de  Bienes, compras y servicios administrativos</t>
  </si>
  <si>
    <t>Luis Alberto Segura ( Coordinador GIT Bienes, compras y servicios administrativos)  Luis Alfredo Escobar (Jefe Oficina Asesora Jurídica)</t>
  </si>
  <si>
    <t>El plan de mejoramiento institucional fue actualizado en el mes de octubre de la vigencia 2012 con las acciones correctivas necesarias para subsanar el hallazgo identificado al proceso. En el seguimiento al Plan de mejoramiento Institucional  correspondiente al cuarto trimestre de 2012 y enviado el día 18 de enero de 2013 al Grupo de trabajp de Control Interno se puede corroborar la inclusión del hallazgo y de las acciones de mejoramiento requeridas.</t>
  </si>
  <si>
    <t>Limitaciones del aplicativo para la evaluación de proveedores relacionadas con los criterios de evaluación e información del proveedor</t>
  </si>
  <si>
    <t>Ajustar el aplicativo de acuerdo a las necesidades definidas en el acta 001 del 28 de agosto de 2012, suscrita entre la oficina Asesora  Jurídica y el Grupo de Trabajo Gestión  de Bienes Compras y Servicios Administrativos.</t>
  </si>
  <si>
    <t xml:space="preserve">Disponer  de un aplicativo adecuado para la re - evaluación de proveedores </t>
  </si>
  <si>
    <t xml:space="preserve">Ajustar el aplicativo de selección de proveedores de acuerdo a los criterios de evaluación definidos por la entidad </t>
  </si>
  <si>
    <t>Aplicativo ajustado</t>
  </si>
  <si>
    <t>Mauricio Villaneda Jiménez (Jefe oficina Asesora de Planeación) Luis Alberto Segura ( Coordinador GIT Bienes, compras y servicios administrativos)  Luis Alfredo Escobar (Jefe Oficina Asesora Jurídica)</t>
  </si>
  <si>
    <t>03/10/2012</t>
  </si>
  <si>
    <t>31/12/2012</t>
  </si>
  <si>
    <t xml:space="preserve">Mediante acta 002 del 16 de octubre de 2012 se hizo entrega de los ajustes requeridos al aplicativo de re- evaluación de proveedores  a la Oficina Asesora jurídica, con el fin de que se diera inicio al ejercicio de evaluación de proveedores </t>
  </si>
  <si>
    <t>Desconocimiento del procedimiento Administración de acciones correctivas a través de planes de mejoramiento por parte de los funcionarios del proceso de "Compras y Contratación".</t>
  </si>
  <si>
    <t>Socializar el procedimiento de "Administración de acciones correctivas a través de planes de mejoramiento".a los funcionarios del proceso para que se tenga claridad  como proceder cuando  se identifica un hallazgo al proceso.</t>
  </si>
  <si>
    <t xml:space="preserve">Cumplir con la documentación y ejecución  oportuna de las acciones  de mejoramiento documentadas en el plan de mejoramiento institucional </t>
  </si>
  <si>
    <t>Realizar un ejercicio de socialización de la metodologia adoptada por la entidad para documentar las acciones correctivas  en el plan de mejoramiento institucional.</t>
  </si>
  <si>
    <t xml:space="preserve">Acta de socialización del procedimiento </t>
  </si>
  <si>
    <t>Mediante acta 003 del 01 de noviembre de 2012 se  realizó la socialización a partir de la cual se suscribio la acta de compromiso de los funcionarios del Proceso Compras y Contratación para la aplicación de las directrices establecidas en el procedimiento "Administración de acciones correctivas a través de planes de mejoramiento"</t>
  </si>
  <si>
    <t>Atraso en la evaluación de los  proveedores  de la entidad  por fallas  del aplicativo para la evaluación de proveedores</t>
  </si>
  <si>
    <t>Realizar la evaluación de los proveedores que finalizaron  la ejecución de sus contratos  durante el segundo semestre de la vigencia 2012.</t>
  </si>
  <si>
    <t>Dar cumplimiento a lo establecido en el requisito 7,4,1 proceso de adquisición de bienes y servicios , de la norma NTCGP 1000 : 2009</t>
  </si>
  <si>
    <t>Efectuar la evaluación de 34 contratos de adquisición de bienes y servicios terminados durante el segundo semestre de la vigencia 2012.</t>
  </si>
  <si>
    <t xml:space="preserve">Evaluar 34 proveedores </t>
  </si>
  <si>
    <t xml:space="preserve">Oficina Asesora Jurídica </t>
  </si>
  <si>
    <t>Se evidencio acta 001 del  pasado 28 de noviembre de 2012 en la cual quedo sustentada la aprobación de la nueva propuesta de la Politica de Calidad del FPS.</t>
  </si>
  <si>
    <t>Se evidencio la resolución No. 5717 del 19 de diciembre de 2012 la aprobacion por parte del comité de Control Interno y Calidad la aprobación de la politica de Calidad.</t>
  </si>
  <si>
    <t>Se evidenció que el plan de mejoramiento institucional fue actualizado en el mes de octubre de la vigencia 2012 con las acciones correctivas necesarias para subsanar el hallazgo identificado al proceso.</t>
  </si>
  <si>
    <t>Se evidenció que mediante acta 003 del 01 de noviembre de 2012 se  realizó la socialización a partir de la cual se suscribio la acta de compromiso de los funcionarios del Proceso Compras y Contratación para la aplicación de las directrices establecidas en el procedimiento "Administración de acciones correctivas a través de planes de mejoramiento".</t>
  </si>
  <si>
    <t>Se evidenció que a través de Acta N° 001 de 18 de agosto de 2012 se dejó  constancia de la concertación realizada entre los procesos involucrados para el logro de la meta y mediante Acta N° 002 del 16 de octubre de 2012, se dejó constancia de la entrega de los ajustes requeridos al aplicativo de re- evaluación de proveedores  a la Oficina Asesora jurídica, con el fin de que se diera inicio al ejercicio de evaluación de proveedores.</t>
  </si>
  <si>
    <t>Se evidenció que el proceso no ha iniciado la ejecución de la meta.</t>
  </si>
</sst>
</file>

<file path=xl/styles.xml><?xml version="1.0" encoding="utf-8"?>
<styleSheet xmlns="http://schemas.openxmlformats.org/spreadsheetml/2006/main">
  <numFmts count="4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dd/mm/yyyy;@"/>
    <numFmt numFmtId="189" formatCode="0.000000"/>
    <numFmt numFmtId="190" formatCode="0.00000"/>
    <numFmt numFmtId="191" formatCode="0.0000"/>
    <numFmt numFmtId="192" formatCode="0.000"/>
    <numFmt numFmtId="193" formatCode="[$-C0A]dddd\,\ dd&quot; de &quot;mmmm&quot; de &quot;yyyy"/>
    <numFmt numFmtId="194" formatCode="mmm\-yy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d\-mmm\-yy"/>
  </numFmts>
  <fonts count="72">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Tahoma"/>
      <family val="2"/>
    </font>
    <font>
      <b/>
      <sz val="8"/>
      <color indexed="8"/>
      <name val="Tahoma"/>
      <family val="2"/>
    </font>
    <font>
      <b/>
      <sz val="12"/>
      <name val="Arial Narrow"/>
      <family val="2"/>
    </font>
    <font>
      <b/>
      <sz val="12"/>
      <color indexed="60"/>
      <name val="Arial Narrow"/>
      <family val="2"/>
    </font>
    <font>
      <b/>
      <sz val="12"/>
      <color indexed="8"/>
      <name val="Arial Narrow"/>
      <family val="2"/>
    </font>
    <font>
      <b/>
      <sz val="14"/>
      <name val="Arial Narrow"/>
      <family val="2"/>
    </font>
    <font>
      <sz val="14"/>
      <name val="Arial Narrow"/>
      <family val="2"/>
    </font>
    <font>
      <b/>
      <sz val="14"/>
      <name val="Arial"/>
      <family val="2"/>
    </font>
    <font>
      <sz val="14"/>
      <name val="Arial"/>
      <family val="2"/>
    </font>
    <font>
      <sz val="14"/>
      <color indexed="8"/>
      <name val="Arial Narrow"/>
      <family val="2"/>
    </font>
    <font>
      <sz val="14"/>
      <color indexed="8"/>
      <name val="Arial"/>
      <family val="2"/>
    </font>
    <font>
      <sz val="8"/>
      <name val="Arial"/>
      <family val="2"/>
    </font>
    <font>
      <sz val="14"/>
      <name val="Tahoma"/>
      <family val="2"/>
    </font>
    <font>
      <sz val="14"/>
      <color indexed="8"/>
      <name val="Tahoma"/>
      <family val="2"/>
    </font>
    <font>
      <b/>
      <sz val="14"/>
      <name val="Tahoma"/>
      <family val="2"/>
    </font>
    <font>
      <sz val="14"/>
      <name val="Arial Unicode MS"/>
      <family val="2"/>
    </font>
    <font>
      <sz val="8"/>
      <color indexed="20"/>
      <name val="Tahoma"/>
      <family val="2"/>
    </font>
    <font>
      <sz val="8"/>
      <color indexed="30"/>
      <name val="Tahoma"/>
      <family val="2"/>
    </font>
    <font>
      <u val="single"/>
      <sz val="8"/>
      <color indexed="12"/>
      <name val="Arial"/>
      <family val="2"/>
    </font>
    <font>
      <u val="single"/>
      <sz val="8"/>
      <color indexed="36"/>
      <name val="Arial"/>
      <family val="2"/>
    </font>
    <font>
      <b/>
      <sz val="16"/>
      <color indexed="10"/>
      <name val="Tahoma"/>
      <family val="2"/>
    </font>
    <font>
      <sz val="18"/>
      <color indexed="8"/>
      <name val="Tahoma"/>
      <family val="2"/>
    </font>
    <font>
      <b/>
      <sz val="14"/>
      <color indexed="10"/>
      <name val="Arial"/>
      <family val="2"/>
    </font>
    <font>
      <sz val="12"/>
      <color indexed="8"/>
      <name val="Arial"/>
      <family val="2"/>
    </font>
    <font>
      <sz val="16"/>
      <name val="Arial"/>
      <family val="2"/>
    </font>
    <font>
      <sz val="22"/>
      <color indexed="8"/>
      <name val="Tahoma"/>
      <family val="2"/>
    </font>
    <font>
      <sz val="20"/>
      <color indexed="8"/>
      <name val="Tahoma"/>
      <family val="2"/>
    </font>
    <font>
      <b/>
      <sz val="12"/>
      <color indexed="8"/>
      <name val="Tahoma"/>
      <family val="2"/>
    </font>
    <font>
      <b/>
      <sz val="18"/>
      <color indexed="8"/>
      <name val="Tahoma"/>
      <family val="2"/>
    </font>
    <font>
      <b/>
      <sz val="18"/>
      <color indexed="23"/>
      <name val="Tahoma"/>
      <family val="2"/>
    </font>
    <font>
      <sz val="12"/>
      <name val="Tahoma"/>
      <family val="2"/>
    </font>
    <font>
      <sz val="12"/>
      <name val="Arial"/>
      <family val="2"/>
    </font>
    <font>
      <sz val="13"/>
      <name val="Arial"/>
      <family val="2"/>
    </font>
    <font>
      <b/>
      <sz val="18"/>
      <color indexed="10"/>
      <name val="Tahoma"/>
      <family val="2"/>
    </font>
    <font>
      <sz val="12"/>
      <color indexed="8"/>
      <name val="Tahoma"/>
      <family val="2"/>
    </font>
    <font>
      <sz val="8"/>
      <color indexed="10"/>
      <name val="Tahoma"/>
      <family val="2"/>
    </font>
    <font>
      <b/>
      <sz val="14"/>
      <name val="Bookman Old Style"/>
      <family val="1"/>
    </font>
    <font>
      <sz val="14"/>
      <color indexed="8"/>
      <name val="Bookman Old Style"/>
      <family val="1"/>
    </font>
    <font>
      <b/>
      <sz val="14"/>
      <color indexed="8"/>
      <name val="Bookman Old Style"/>
      <family val="1"/>
    </font>
    <font>
      <sz val="14"/>
      <name val="Bookman Old Style"/>
      <family val="1"/>
    </font>
    <font>
      <b/>
      <sz val="20"/>
      <color indexed="8"/>
      <name val="Tahoma"/>
      <family val="2"/>
    </font>
    <font>
      <sz val="18"/>
      <color indexed="8"/>
      <name val="Bookman Old Style"/>
      <family val="1"/>
    </font>
    <font>
      <sz val="9"/>
      <name val="Tahoma"/>
      <family val="2"/>
    </font>
    <font>
      <b/>
      <sz val="9"/>
      <name val="Tahoma"/>
      <family val="2"/>
    </font>
    <font>
      <sz val="14"/>
      <color indexed="10"/>
      <name val="Arial"/>
      <family val="2"/>
    </font>
    <font>
      <sz val="16"/>
      <color indexed="10"/>
      <name val="Arial"/>
      <family val="2"/>
    </font>
    <font>
      <sz val="16"/>
      <color indexed="8"/>
      <name val="Arial"/>
      <family val="2"/>
    </font>
    <font>
      <sz val="16"/>
      <name val="Arial Narrow"/>
      <family val="2"/>
    </font>
    <font>
      <sz val="16"/>
      <color indexed="8"/>
      <name val="Arial Narrow"/>
      <family val="2"/>
    </font>
    <font>
      <sz val="28"/>
      <color indexed="8"/>
      <name val="Tahoma"/>
      <family val="2"/>
    </font>
    <font>
      <b/>
      <sz val="16"/>
      <name val="Arial"/>
      <family val="2"/>
    </font>
    <font>
      <sz val="16"/>
      <name val="Tahoma"/>
      <family val="2"/>
    </font>
    <font>
      <sz val="11"/>
      <color theme="1"/>
      <name val="Calibri"/>
      <family val="2"/>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color indexed="8"/>
      </left>
      <right style="thin">
        <color indexed="8"/>
      </right>
      <top style="thin"/>
      <bottom style="thin"/>
    </border>
    <border>
      <left style="thin"/>
      <right style="thin"/>
      <top style="thin"/>
      <bottom>
        <color indexed="63"/>
      </bottom>
    </border>
    <border>
      <left style="thin">
        <color indexed="8"/>
      </left>
      <right>
        <color indexed="63"/>
      </right>
      <top style="thin">
        <color indexed="8"/>
      </top>
      <bottom>
        <color indexed="63"/>
      </bottom>
    </border>
    <border>
      <left style="thin">
        <color indexed="8"/>
      </left>
      <right style="thin"/>
      <top style="thin"/>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border>
    <border>
      <left style="thin">
        <color indexed="8"/>
      </left>
      <right style="thin"/>
      <top style="thin"/>
      <bottom>
        <color indexed="63"/>
      </bottom>
    </border>
    <border>
      <left style="thin"/>
      <right>
        <color indexed="63"/>
      </right>
      <top>
        <color indexed="63"/>
      </top>
      <bottom style="thin"/>
    </border>
    <border>
      <left style="thin"/>
      <right style="thin"/>
      <top style="medium"/>
      <bottom style="thin"/>
    </border>
    <border>
      <left style="thin">
        <color indexed="8"/>
      </left>
      <right style="thin">
        <color indexed="8"/>
      </right>
      <top style="thin">
        <color indexed="8"/>
      </top>
      <bottom style="thin"/>
    </border>
    <border>
      <left style="thin"/>
      <right style="thin">
        <color indexed="8"/>
      </right>
      <top style="thin"/>
      <bottom>
        <color indexed="63"/>
      </bottom>
    </border>
    <border>
      <left style="thin">
        <color indexed="8"/>
      </left>
      <right style="thin">
        <color indexed="8"/>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color indexed="8"/>
      </left>
      <right style="thin">
        <color indexed="8"/>
      </right>
      <top style="thin"/>
      <bottom>
        <color indexed="63"/>
      </bottom>
    </border>
    <border>
      <left style="thin"/>
      <right>
        <color indexed="63"/>
      </right>
      <top>
        <color indexed="63"/>
      </top>
      <bottom style="thin">
        <color indexed="8"/>
      </bottom>
    </border>
    <border>
      <left>
        <color indexed="63"/>
      </left>
      <right style="thin"/>
      <top>
        <color indexed="63"/>
      </top>
      <bottom style="thin"/>
    </border>
    <border>
      <left style="thin"/>
      <right style="thin"/>
      <top>
        <color indexed="63"/>
      </top>
      <bottom style="thin">
        <color indexed="8"/>
      </bottom>
    </border>
    <border>
      <left style="thin">
        <color indexed="8"/>
      </left>
      <right style="thin"/>
      <top>
        <color indexed="63"/>
      </top>
      <bottom style="thin"/>
    </border>
    <border>
      <left>
        <color indexed="63"/>
      </left>
      <right style="medium">
        <color indexed="8"/>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right style="thin"/>
      <top style="thin">
        <color indexed="8"/>
      </top>
      <bottom>
        <color indexed="63"/>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9" fillId="3"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23" borderId="4" applyNumberFormat="0" applyAlignment="0" applyProtection="0"/>
    <xf numFmtId="9" fontId="0" fillId="0" borderId="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819">
    <xf numFmtId="0" fontId="0" fillId="0" borderId="0" xfId="0" applyAlignment="1">
      <alignment/>
    </xf>
    <xf numFmtId="3" fontId="0" fillId="0" borderId="0" xfId="0" applyNumberFormat="1" applyAlignment="1">
      <alignment/>
    </xf>
    <xf numFmtId="4" fontId="0" fillId="0" borderId="0" xfId="0" applyNumberFormat="1" applyAlignment="1">
      <alignment/>
    </xf>
    <xf numFmtId="0" fontId="18" fillId="24" borderId="10" xfId="0" applyFont="1" applyFill="1" applyBorder="1" applyAlignment="1" applyProtection="1">
      <alignment/>
      <protection locked="0"/>
    </xf>
    <xf numFmtId="0" fontId="55" fillId="24" borderId="10" xfId="0" applyFont="1" applyFill="1" applyBorder="1" applyAlignment="1" applyProtection="1">
      <alignment/>
      <protection locked="0"/>
    </xf>
    <xf numFmtId="0" fontId="18" fillId="25" borderId="0" xfId="0" applyFont="1" applyFill="1" applyAlignment="1" applyProtection="1">
      <alignment/>
      <protection locked="0"/>
    </xf>
    <xf numFmtId="4" fontId="18" fillId="25" borderId="0" xfId="0" applyNumberFormat="1" applyFont="1" applyFill="1" applyAlignment="1" applyProtection="1">
      <alignment/>
      <protection locked="0"/>
    </xf>
    <xf numFmtId="0" fontId="18" fillId="26" borderId="11" xfId="0" applyFont="1" applyFill="1" applyBorder="1" applyAlignment="1" applyProtection="1">
      <alignment/>
      <protection locked="0"/>
    </xf>
    <xf numFmtId="0" fontId="18" fillId="26" borderId="12" xfId="0" applyFont="1" applyFill="1" applyBorder="1" applyAlignment="1" applyProtection="1">
      <alignment/>
      <protection locked="0"/>
    </xf>
    <xf numFmtId="0" fontId="18" fillId="26" borderId="0" xfId="0" applyFont="1" applyFill="1" applyBorder="1" applyAlignment="1" applyProtection="1">
      <alignment/>
      <protection locked="0"/>
    </xf>
    <xf numFmtId="0" fontId="18" fillId="26" borderId="10" xfId="0" applyFont="1" applyFill="1" applyBorder="1" applyAlignment="1" applyProtection="1">
      <alignment/>
      <protection locked="0"/>
    </xf>
    <xf numFmtId="0" fontId="18" fillId="26" borderId="13" xfId="0" applyFont="1" applyFill="1" applyBorder="1" applyAlignment="1" applyProtection="1">
      <alignment/>
      <protection locked="0"/>
    </xf>
    <xf numFmtId="0" fontId="18" fillId="25" borderId="0" xfId="0" applyFont="1" applyFill="1" applyBorder="1" applyAlignment="1" applyProtection="1">
      <alignment/>
      <protection locked="0"/>
    </xf>
    <xf numFmtId="0" fontId="19" fillId="25" borderId="0" xfId="0" applyFont="1" applyFill="1" applyBorder="1" applyAlignment="1" applyProtection="1">
      <alignment vertical="center"/>
      <protection locked="0"/>
    </xf>
    <xf numFmtId="0" fontId="18" fillId="25" borderId="0" xfId="0" applyFont="1" applyFill="1" applyAlignment="1" applyProtection="1">
      <alignment horizontal="center" vertical="center"/>
      <protection locked="0"/>
    </xf>
    <xf numFmtId="4" fontId="18" fillId="25" borderId="0" xfId="0" applyNumberFormat="1" applyFont="1" applyFill="1" applyAlignment="1" applyProtection="1">
      <alignment horizontal="center" vertical="center"/>
      <protection locked="0"/>
    </xf>
    <xf numFmtId="0" fontId="23" fillId="27" borderId="14" xfId="40" applyNumberFormat="1" applyFont="1" applyFill="1" applyBorder="1" applyAlignment="1" applyProtection="1">
      <alignment horizontal="center" vertical="center" wrapText="1"/>
      <protection locked="0"/>
    </xf>
    <xf numFmtId="0" fontId="23" fillId="28" borderId="15" xfId="27" applyNumberFormat="1" applyFont="1" applyFill="1" applyBorder="1" applyAlignment="1" applyProtection="1">
      <alignment horizontal="center" vertical="center" wrapText="1"/>
      <protection locked="0"/>
    </xf>
    <xf numFmtId="0" fontId="23" fillId="28" borderId="16" xfId="27" applyNumberFormat="1" applyFont="1" applyFill="1" applyBorder="1" applyAlignment="1" applyProtection="1">
      <alignment horizontal="center" vertical="center" wrapText="1"/>
      <protection locked="0"/>
    </xf>
    <xf numFmtId="0" fontId="54" fillId="28" borderId="12" xfId="27" applyNumberFormat="1" applyFont="1" applyFill="1" applyBorder="1" applyAlignment="1" applyProtection="1">
      <alignment horizontal="center" vertical="center" wrapText="1"/>
      <protection locked="0"/>
    </xf>
    <xf numFmtId="0" fontId="54" fillId="28" borderId="14" xfId="27" applyNumberFormat="1" applyFont="1" applyFill="1" applyBorder="1" applyAlignment="1" applyProtection="1">
      <alignment horizontal="center" vertical="center" wrapText="1"/>
      <protection locked="0"/>
    </xf>
    <xf numFmtId="0" fontId="26" fillId="29" borderId="16" xfId="52" applyNumberFormat="1" applyFont="1" applyFill="1" applyBorder="1" applyAlignment="1" applyProtection="1">
      <alignment horizontal="justify" vertical="center" wrapText="1"/>
      <protection locked="0"/>
    </xf>
    <xf numFmtId="0" fontId="26" fillId="29" borderId="16" xfId="52" applyNumberFormat="1" applyFont="1" applyFill="1" applyBorder="1" applyAlignment="1" applyProtection="1">
      <alignment horizontal="justify" vertical="center" wrapText="1"/>
      <protection locked="0"/>
    </xf>
    <xf numFmtId="0" fontId="20" fillId="27" borderId="16" xfId="52" applyNumberFormat="1" applyFont="1" applyFill="1" applyBorder="1" applyAlignment="1" applyProtection="1">
      <alignment horizontal="center" vertical="center" wrapText="1"/>
      <protection locked="0"/>
    </xf>
    <xf numFmtId="0" fontId="24" fillId="27" borderId="16" xfId="40" applyNumberFormat="1" applyFont="1" applyFill="1" applyBorder="1" applyAlignment="1" applyProtection="1">
      <alignment horizontal="center" vertical="center" wrapText="1"/>
      <protection locked="0"/>
    </xf>
    <xf numFmtId="14" fontId="24" fillId="27" borderId="16" xfId="40" applyNumberFormat="1" applyFont="1" applyFill="1" applyBorder="1" applyAlignment="1" applyProtection="1">
      <alignment horizontal="center" vertical="center" wrapText="1"/>
      <protection locked="0"/>
    </xf>
    <xf numFmtId="0" fontId="65" fillId="28" borderId="16" xfId="27" applyNumberFormat="1" applyFont="1" applyFill="1" applyBorder="1" applyAlignment="1" applyProtection="1">
      <alignment horizontal="justify" vertical="center" wrapText="1"/>
      <protection locked="0"/>
    </xf>
    <xf numFmtId="0" fontId="26" fillId="29" borderId="17" xfId="0" applyFont="1" applyFill="1" applyBorder="1" applyAlignment="1" applyProtection="1">
      <alignment horizontal="center" vertical="center" wrapText="1"/>
      <protection locked="0"/>
    </xf>
    <xf numFmtId="9" fontId="26" fillId="29" borderId="18" xfId="0" applyNumberFormat="1" applyFont="1" applyFill="1" applyBorder="1" applyAlignment="1" applyProtection="1">
      <alignment horizontal="center" vertical="center" wrapText="1"/>
      <protection locked="0"/>
    </xf>
    <xf numFmtId="0" fontId="26" fillId="29" borderId="18" xfId="0" applyFont="1" applyFill="1" applyBorder="1" applyAlignment="1" applyProtection="1">
      <alignment horizontal="center" vertical="center" wrapText="1"/>
      <protection locked="0"/>
    </xf>
    <xf numFmtId="0" fontId="57" fillId="28" borderId="16" xfId="27" applyNumberFormat="1" applyFont="1" applyFill="1" applyBorder="1" applyAlignment="1" applyProtection="1">
      <alignment horizontal="center" vertical="center" wrapText="1"/>
      <protection locked="0"/>
    </xf>
    <xf numFmtId="14" fontId="57" fillId="28" borderId="16" xfId="27" applyNumberFormat="1" applyFont="1" applyFill="1" applyBorder="1" applyAlignment="1" applyProtection="1">
      <alignment horizontal="center" vertical="center" wrapText="1"/>
      <protection locked="0"/>
    </xf>
    <xf numFmtId="0" fontId="26" fillId="29" borderId="19" xfId="52" applyNumberFormat="1" applyFont="1" applyFill="1" applyBorder="1" applyAlignment="1" applyProtection="1">
      <alignment horizontal="justify" vertical="center" wrapText="1"/>
      <protection locked="0"/>
    </xf>
    <xf numFmtId="0" fontId="20" fillId="27" borderId="19" xfId="52" applyNumberFormat="1" applyFont="1" applyFill="1" applyBorder="1" applyAlignment="1" applyProtection="1">
      <alignment horizontal="center" vertical="center" wrapText="1"/>
      <protection locked="0"/>
    </xf>
    <xf numFmtId="0" fontId="24" fillId="27" borderId="19" xfId="40" applyNumberFormat="1" applyFont="1" applyFill="1" applyBorder="1" applyAlignment="1" applyProtection="1">
      <alignment horizontal="center" vertical="center" wrapText="1"/>
      <protection locked="0"/>
    </xf>
    <xf numFmtId="14" fontId="24" fillId="27" borderId="19" xfId="40" applyNumberFormat="1" applyFont="1" applyFill="1" applyBorder="1" applyAlignment="1" applyProtection="1">
      <alignment horizontal="center" vertical="center" wrapText="1"/>
      <protection locked="0"/>
    </xf>
    <xf numFmtId="0" fontId="26" fillId="29" borderId="16" xfId="0" applyFont="1" applyFill="1" applyBorder="1" applyAlignment="1" applyProtection="1">
      <alignment horizontal="center" vertical="center" wrapText="1"/>
      <protection locked="0"/>
    </xf>
    <xf numFmtId="9" fontId="26" fillId="29" borderId="16" xfId="0" applyNumberFormat="1" applyFont="1" applyFill="1" applyBorder="1" applyAlignment="1" applyProtection="1">
      <alignment horizontal="center" vertical="center" wrapText="1"/>
      <protection locked="0"/>
    </xf>
    <xf numFmtId="0" fontId="57" fillId="28" borderId="19" xfId="27" applyNumberFormat="1" applyFont="1" applyFill="1" applyBorder="1" applyAlignment="1" applyProtection="1">
      <alignment horizontal="center" vertical="center" wrapText="1"/>
      <protection locked="0"/>
    </xf>
    <xf numFmtId="0" fontId="22" fillId="30" borderId="20" xfId="0" applyFont="1" applyFill="1" applyBorder="1" applyAlignment="1">
      <alignment horizontal="center" vertical="center" wrapText="1"/>
    </xf>
    <xf numFmtId="0" fontId="27" fillId="30" borderId="21" xfId="0" applyFont="1" applyFill="1" applyBorder="1" applyAlignment="1">
      <alignment horizontal="center" vertical="center" wrapText="1"/>
    </xf>
    <xf numFmtId="0" fontId="26" fillId="29" borderId="18" xfId="0" applyFont="1" applyFill="1" applyBorder="1" applyAlignment="1" applyProtection="1">
      <alignment horizontal="justify" vertical="center" wrapText="1"/>
      <protection locked="0"/>
    </xf>
    <xf numFmtId="0" fontId="24" fillId="30" borderId="21" xfId="52" applyNumberFormat="1" applyFont="1" applyFill="1" applyBorder="1" applyAlignment="1" applyProtection="1">
      <alignment horizontal="center" vertical="center" wrapText="1"/>
      <protection locked="0"/>
    </xf>
    <xf numFmtId="0" fontId="24" fillId="28" borderId="21" xfId="27" applyNumberFormat="1" applyFont="1" applyFill="1" applyBorder="1" applyAlignment="1" applyProtection="1">
      <alignment horizontal="justify" vertical="center" wrapText="1"/>
      <protection locked="0"/>
    </xf>
    <xf numFmtId="0" fontId="24" fillId="27" borderId="21" xfId="52" applyNumberFormat="1" applyFont="1" applyFill="1" applyBorder="1" applyAlignment="1" applyProtection="1">
      <alignment horizontal="center" vertical="center" wrapText="1"/>
      <protection locked="0"/>
    </xf>
    <xf numFmtId="0" fontId="24" fillId="27" borderId="21" xfId="40" applyNumberFormat="1" applyFont="1" applyFill="1" applyBorder="1" applyAlignment="1" applyProtection="1">
      <alignment horizontal="center" vertical="center" wrapText="1"/>
      <protection locked="0"/>
    </xf>
    <xf numFmtId="14" fontId="24" fillId="27" borderId="21" xfId="40" applyNumberFormat="1" applyFont="1" applyFill="1" applyBorder="1" applyAlignment="1" applyProtection="1">
      <alignment horizontal="center" vertical="center" wrapText="1"/>
      <protection locked="0"/>
    </xf>
    <xf numFmtId="0" fontId="65" fillId="28" borderId="21" xfId="27" applyNumberFormat="1" applyFont="1" applyFill="1" applyBorder="1" applyAlignment="1" applyProtection="1">
      <alignment horizontal="justify" vertical="center" wrapText="1"/>
      <protection locked="0"/>
    </xf>
    <xf numFmtId="0" fontId="57" fillId="28" borderId="21" xfId="27" applyNumberFormat="1" applyFont="1" applyFill="1" applyBorder="1" applyAlignment="1" applyProtection="1">
      <alignment horizontal="justify" vertical="center" wrapText="1"/>
      <protection locked="0"/>
    </xf>
    <xf numFmtId="0" fontId="57" fillId="28" borderId="21" xfId="27" applyNumberFormat="1" applyFont="1" applyFill="1" applyBorder="1" applyAlignment="1" applyProtection="1">
      <alignment horizontal="center" vertical="center" wrapText="1"/>
      <protection locked="0"/>
    </xf>
    <xf numFmtId="0" fontId="22" fillId="30" borderId="16" xfId="0" applyFont="1" applyFill="1" applyBorder="1" applyAlignment="1">
      <alignment horizontal="center" vertical="center" wrapText="1"/>
    </xf>
    <xf numFmtId="0" fontId="27" fillId="30" borderId="16" xfId="0" applyFont="1" applyFill="1" applyBorder="1" applyAlignment="1">
      <alignment horizontal="center" vertical="center" wrapText="1"/>
    </xf>
    <xf numFmtId="0" fontId="26" fillId="29" borderId="16" xfId="0" applyFont="1" applyFill="1" applyBorder="1" applyAlignment="1" applyProtection="1">
      <alignment horizontal="justify" vertical="center" wrapText="1"/>
      <protection locked="0"/>
    </xf>
    <xf numFmtId="0" fontId="23" fillId="30" borderId="16" xfId="52" applyNumberFormat="1" applyFont="1" applyFill="1" applyBorder="1" applyAlignment="1" applyProtection="1">
      <alignment horizontal="center" vertical="center" wrapText="1"/>
      <protection locked="0"/>
    </xf>
    <xf numFmtId="0" fontId="24" fillId="28" borderId="16" xfId="27" applyNumberFormat="1" applyFont="1" applyFill="1" applyBorder="1" applyAlignment="1" applyProtection="1">
      <alignment horizontal="justify" vertical="center" wrapText="1"/>
      <protection locked="0"/>
    </xf>
    <xf numFmtId="0" fontId="24" fillId="27" borderId="16" xfId="52" applyNumberFormat="1" applyFont="1" applyFill="1" applyBorder="1" applyAlignment="1" applyProtection="1">
      <alignment horizontal="center" vertical="center" wrapText="1"/>
      <protection locked="0"/>
    </xf>
    <xf numFmtId="0" fontId="57" fillId="28" borderId="16" xfId="27" applyNumberFormat="1" applyFont="1" applyFill="1" applyBorder="1" applyAlignment="1" applyProtection="1">
      <alignment horizontal="justify" vertical="center" wrapText="1"/>
      <protection locked="0"/>
    </xf>
    <xf numFmtId="0" fontId="22" fillId="30" borderId="17" xfId="0" applyFont="1" applyFill="1" applyBorder="1" applyAlignment="1">
      <alignment horizontal="center" vertical="center" wrapText="1"/>
    </xf>
    <xf numFmtId="0" fontId="26" fillId="29" borderId="18" xfId="0" applyFont="1" applyFill="1" applyBorder="1" applyAlignment="1" applyProtection="1">
      <alignment horizontal="justify" wrapText="1"/>
      <protection locked="0"/>
    </xf>
    <xf numFmtId="0" fontId="23" fillId="30" borderId="18" xfId="52" applyNumberFormat="1" applyFont="1" applyFill="1" applyBorder="1" applyAlignment="1" applyProtection="1">
      <alignment horizontal="center" vertical="center" wrapText="1"/>
      <protection locked="0"/>
    </xf>
    <xf numFmtId="0" fontId="24" fillId="27" borderId="18" xfId="52" applyNumberFormat="1" applyFont="1" applyFill="1" applyBorder="1" applyAlignment="1" applyProtection="1">
      <alignment horizontal="center" vertical="center" wrapText="1"/>
      <protection locked="0"/>
    </xf>
    <xf numFmtId="0" fontId="50" fillId="31" borderId="21" xfId="0" applyFont="1" applyFill="1" applyBorder="1" applyAlignment="1" applyProtection="1">
      <alignment horizontal="justify" vertical="center" wrapText="1"/>
      <protection locked="0"/>
    </xf>
    <xf numFmtId="0" fontId="50" fillId="31" borderId="21" xfId="0" applyFont="1" applyFill="1" applyBorder="1" applyAlignment="1" applyProtection="1">
      <alignment horizontal="center" vertical="center" wrapText="1"/>
      <protection locked="0"/>
    </xf>
    <xf numFmtId="0" fontId="24" fillId="27" borderId="18" xfId="40" applyNumberFormat="1" applyFont="1" applyFill="1" applyBorder="1" applyAlignment="1" applyProtection="1">
      <alignment horizontal="center" vertical="center" wrapText="1"/>
      <protection locked="0"/>
    </xf>
    <xf numFmtId="0" fontId="24" fillId="27" borderId="15" xfId="40" applyNumberFormat="1" applyFont="1" applyFill="1" applyBorder="1" applyAlignment="1" applyProtection="1">
      <alignment horizontal="center" vertical="center" wrapText="1"/>
      <protection locked="0"/>
    </xf>
    <xf numFmtId="14" fontId="50" fillId="31" borderId="21" xfId="0" applyNumberFormat="1" applyFont="1" applyFill="1" applyBorder="1" applyAlignment="1" applyProtection="1">
      <alignment horizontal="center" vertical="center" wrapText="1"/>
      <protection locked="0"/>
    </xf>
    <xf numFmtId="9" fontId="26" fillId="29" borderId="22" xfId="0" applyNumberFormat="1" applyFont="1" applyFill="1" applyBorder="1" applyAlignment="1" applyProtection="1">
      <alignment horizontal="center" vertical="center" wrapText="1"/>
      <protection locked="0"/>
    </xf>
    <xf numFmtId="0" fontId="57" fillId="28" borderId="18" xfId="27" applyNumberFormat="1" applyFont="1" applyFill="1" applyBorder="1" applyAlignment="1" applyProtection="1">
      <alignment horizontal="center" vertical="center" wrapText="1"/>
      <protection locked="0"/>
    </xf>
    <xf numFmtId="0" fontId="20" fillId="30" borderId="23" xfId="0" applyFont="1" applyFill="1" applyBorder="1" applyAlignment="1">
      <alignment vertical="center" wrapText="1"/>
    </xf>
    <xf numFmtId="0" fontId="26" fillId="32" borderId="23" xfId="0" applyFont="1" applyFill="1" applyBorder="1" applyAlignment="1" applyProtection="1">
      <alignment horizontal="center" vertical="center" wrapText="1"/>
      <protection locked="0"/>
    </xf>
    <xf numFmtId="0" fontId="26" fillId="29" borderId="23" xfId="0" applyFont="1" applyFill="1" applyBorder="1" applyAlignment="1" applyProtection="1">
      <alignment horizontal="justify" vertical="center" wrapText="1"/>
      <protection locked="0"/>
    </xf>
    <xf numFmtId="0" fontId="24" fillId="30" borderId="23" xfId="52" applyNumberFormat="1" applyFont="1" applyFill="1" applyBorder="1" applyAlignment="1" applyProtection="1">
      <alignment horizontal="center" vertical="center" wrapText="1"/>
      <protection locked="0"/>
    </xf>
    <xf numFmtId="0" fontId="24" fillId="27" borderId="16" xfId="52" applyNumberFormat="1" applyFont="1" applyFill="1" applyBorder="1" applyAlignment="1" applyProtection="1">
      <alignment horizontal="justify" vertical="center" wrapText="1"/>
      <protection locked="0"/>
    </xf>
    <xf numFmtId="0" fontId="24" fillId="27" borderId="23" xfId="52" applyNumberFormat="1" applyFont="1" applyFill="1" applyBorder="1" applyAlignment="1" applyProtection="1">
      <alignment vertical="center" wrapText="1"/>
      <protection locked="0"/>
    </xf>
    <xf numFmtId="0" fontId="50" fillId="31" borderId="16" xfId="0" applyFont="1" applyFill="1" applyBorder="1" applyAlignment="1" applyProtection="1">
      <alignment horizontal="justify" vertical="center" wrapText="1"/>
      <protection locked="0"/>
    </xf>
    <xf numFmtId="0" fontId="50" fillId="31" borderId="16" xfId="0" applyFont="1" applyFill="1" applyBorder="1" applyAlignment="1" applyProtection="1">
      <alignment horizontal="center" vertical="center" wrapText="1"/>
      <protection locked="0"/>
    </xf>
    <xf numFmtId="14" fontId="50" fillId="31" borderId="16" xfId="0" applyNumberFormat="1" applyFont="1" applyFill="1" applyBorder="1" applyAlignment="1" applyProtection="1">
      <alignment horizontal="center" vertical="center" wrapText="1"/>
      <protection locked="0"/>
    </xf>
    <xf numFmtId="0" fontId="26" fillId="29" borderId="12" xfId="0" applyFont="1" applyFill="1" applyBorder="1" applyAlignment="1" applyProtection="1">
      <alignment horizontal="center" vertical="center" wrapText="1"/>
      <protection locked="0"/>
    </xf>
    <xf numFmtId="0" fontId="26" fillId="29" borderId="14" xfId="0" applyFont="1" applyFill="1" applyBorder="1" applyAlignment="1" applyProtection="1">
      <alignment horizontal="center" vertical="center" wrapText="1"/>
      <protection locked="0"/>
    </xf>
    <xf numFmtId="0" fontId="65" fillId="28" borderId="16" xfId="27" applyNumberFormat="1" applyFont="1" applyFill="1" applyBorder="1" applyAlignment="1" applyProtection="1">
      <alignment horizontal="center" vertical="center" wrapText="1"/>
      <protection locked="0"/>
    </xf>
    <xf numFmtId="9" fontId="26" fillId="29" borderId="14" xfId="0" applyNumberFormat="1" applyFont="1" applyFill="1" applyBorder="1" applyAlignment="1" applyProtection="1">
      <alignment horizontal="center" vertical="center" wrapText="1"/>
      <protection locked="0"/>
    </xf>
    <xf numFmtId="0" fontId="26" fillId="29" borderId="24" xfId="0" applyFont="1" applyFill="1" applyBorder="1" applyAlignment="1" applyProtection="1">
      <alignment horizontal="center" vertical="center" wrapText="1"/>
      <protection locked="0"/>
    </xf>
    <xf numFmtId="0" fontId="57" fillId="28" borderId="25" xfId="27" applyNumberFormat="1" applyFont="1" applyFill="1" applyBorder="1" applyAlignment="1" applyProtection="1">
      <alignment horizontal="center" vertical="center" wrapText="1"/>
      <protection locked="0"/>
    </xf>
    <xf numFmtId="0" fontId="57" fillId="28" borderId="0" xfId="27" applyNumberFormat="1" applyFont="1" applyFill="1" applyBorder="1" applyAlignment="1" applyProtection="1">
      <alignment horizontal="center" vertical="center" wrapText="1"/>
      <protection locked="0"/>
    </xf>
    <xf numFmtId="0" fontId="26" fillId="32" borderId="16" xfId="0" applyFont="1" applyFill="1" applyBorder="1" applyAlignment="1" applyProtection="1">
      <alignment horizontal="justify" vertical="center" wrapText="1"/>
      <protection locked="0"/>
    </xf>
    <xf numFmtId="0" fontId="30" fillId="33" borderId="16" xfId="0" applyFont="1" applyFill="1" applyBorder="1" applyAlignment="1" applyProtection="1">
      <alignment horizontal="justify" vertical="center" wrapText="1"/>
      <protection locked="0"/>
    </xf>
    <xf numFmtId="0" fontId="30" fillId="33" borderId="16" xfId="0" applyFont="1" applyFill="1" applyBorder="1" applyAlignment="1" applyProtection="1">
      <alignment horizontal="center" vertical="center" wrapText="1"/>
      <protection locked="0"/>
    </xf>
    <xf numFmtId="0" fontId="26" fillId="32" borderId="16" xfId="0" applyFont="1" applyFill="1" applyBorder="1" applyAlignment="1" applyProtection="1">
      <alignment horizontal="center" vertical="center" wrapText="1"/>
      <protection locked="0"/>
    </xf>
    <xf numFmtId="14" fontId="28" fillId="32" borderId="16" xfId="0" applyNumberFormat="1" applyFont="1" applyFill="1" applyBorder="1" applyAlignment="1" applyProtection="1">
      <alignment horizontal="center" vertical="center" wrapText="1"/>
      <protection locked="0"/>
    </xf>
    <xf numFmtId="0" fontId="64" fillId="26" borderId="16" xfId="0" applyFont="1" applyFill="1" applyBorder="1" applyAlignment="1" applyProtection="1">
      <alignment horizontal="justify" vertical="center" wrapText="1"/>
      <protection locked="0"/>
    </xf>
    <xf numFmtId="0" fontId="57" fillId="32" borderId="16" xfId="0" applyFont="1" applyFill="1" applyBorder="1" applyAlignment="1" applyProtection="1">
      <alignment horizontal="center" vertical="center" wrapText="1"/>
      <protection locked="0"/>
    </xf>
    <xf numFmtId="14" fontId="57" fillId="32" borderId="16" xfId="0" applyNumberFormat="1" applyFont="1" applyFill="1" applyBorder="1" applyAlignment="1" applyProtection="1">
      <alignment horizontal="center" vertical="center" wrapText="1"/>
      <protection locked="0"/>
    </xf>
    <xf numFmtId="0" fontId="26" fillId="32" borderId="21" xfId="0" applyFont="1" applyFill="1" applyBorder="1" applyAlignment="1" applyProtection="1">
      <alignment horizontal="center" vertical="center" wrapText="1"/>
      <protection locked="0"/>
    </xf>
    <xf numFmtId="0" fontId="26" fillId="32" borderId="19" xfId="0" applyFont="1" applyFill="1" applyBorder="1" applyAlignment="1" applyProtection="1">
      <alignment horizontal="center" vertical="center" wrapText="1"/>
      <protection locked="0"/>
    </xf>
    <xf numFmtId="0" fontId="26" fillId="29" borderId="19" xfId="0" applyFont="1" applyFill="1" applyBorder="1" applyAlignment="1" applyProtection="1">
      <alignment horizontal="justify" vertical="center" wrapText="1"/>
      <protection locked="0"/>
    </xf>
    <xf numFmtId="0" fontId="24" fillId="30" borderId="19" xfId="52" applyNumberFormat="1" applyFont="1" applyFill="1" applyBorder="1" applyAlignment="1" applyProtection="1">
      <alignment horizontal="center" vertical="center" wrapText="1"/>
      <protection locked="0"/>
    </xf>
    <xf numFmtId="9" fontId="57" fillId="29" borderId="16" xfId="0" applyNumberFormat="1" applyFont="1" applyFill="1" applyBorder="1" applyAlignment="1" applyProtection="1">
      <alignment horizontal="center" vertical="center" wrapText="1"/>
      <protection locked="0"/>
    </xf>
    <xf numFmtId="9" fontId="57" fillId="29" borderId="0" xfId="0" applyNumberFormat="1" applyFont="1" applyFill="1" applyBorder="1" applyAlignment="1" applyProtection="1">
      <alignment horizontal="center" vertical="center" wrapText="1"/>
      <protection locked="0"/>
    </xf>
    <xf numFmtId="0" fontId="26" fillId="32" borderId="16" xfId="0" applyFont="1" applyFill="1" applyBorder="1" applyAlignment="1" applyProtection="1">
      <alignment vertical="center" wrapText="1"/>
      <protection locked="0"/>
    </xf>
    <xf numFmtId="1" fontId="26" fillId="32" borderId="16" xfId="0" applyNumberFormat="1" applyFont="1" applyFill="1" applyBorder="1" applyAlignment="1" applyProtection="1">
      <alignment horizontal="center" vertical="center" wrapText="1"/>
      <protection locked="0"/>
    </xf>
    <xf numFmtId="0" fontId="49" fillId="32" borderId="16" xfId="0" applyFont="1" applyFill="1" applyBorder="1" applyAlignment="1" applyProtection="1">
      <alignment horizontal="center" vertical="center" wrapText="1"/>
      <protection locked="0"/>
    </xf>
    <xf numFmtId="14" fontId="49" fillId="32" borderId="16" xfId="0" applyNumberFormat="1" applyFont="1" applyFill="1" applyBorder="1" applyAlignment="1" applyProtection="1">
      <alignment horizontal="center" vertical="center" wrapText="1"/>
      <protection locked="0"/>
    </xf>
    <xf numFmtId="0" fontId="26" fillId="32" borderId="23" xfId="0" applyFont="1" applyFill="1" applyBorder="1" applyAlignment="1" applyProtection="1">
      <alignment vertical="center" wrapText="1"/>
      <protection locked="0"/>
    </xf>
    <xf numFmtId="9" fontId="26" fillId="32" borderId="16" xfId="0" applyNumberFormat="1" applyFont="1" applyFill="1" applyBorder="1" applyAlignment="1" applyProtection="1">
      <alignment horizontal="center" vertical="center" wrapText="1"/>
      <protection locked="0"/>
    </xf>
    <xf numFmtId="0" fontId="42" fillId="26" borderId="16" xfId="0" applyFont="1" applyFill="1" applyBorder="1" applyAlignment="1" applyProtection="1">
      <alignment horizontal="justify" vertical="center" wrapText="1"/>
      <protection locked="0"/>
    </xf>
    <xf numFmtId="0" fontId="64" fillId="26" borderId="16" xfId="0" applyFont="1" applyFill="1" applyBorder="1" applyAlignment="1" applyProtection="1">
      <alignment horizontal="center" vertical="center" wrapText="1"/>
      <protection locked="0"/>
    </xf>
    <xf numFmtId="0" fontId="26" fillId="33" borderId="18" xfId="0" applyFont="1" applyFill="1" applyBorder="1" applyAlignment="1" applyProtection="1">
      <alignment vertical="center" wrapText="1"/>
      <protection locked="0"/>
    </xf>
    <xf numFmtId="0" fontId="26" fillId="33" borderId="18" xfId="0" applyFont="1" applyFill="1" applyBorder="1" applyAlignment="1" applyProtection="1">
      <alignment horizontal="center" vertical="center" wrapText="1"/>
      <protection locked="0"/>
    </xf>
    <xf numFmtId="0" fontId="26" fillId="31" borderId="18" xfId="0" applyFont="1" applyFill="1" applyBorder="1" applyAlignment="1" applyProtection="1">
      <alignment horizontal="justify" vertical="center" wrapText="1"/>
      <protection locked="0"/>
    </xf>
    <xf numFmtId="0" fontId="26" fillId="33" borderId="26" xfId="0" applyFont="1" applyFill="1" applyBorder="1" applyAlignment="1" applyProtection="1">
      <alignment horizontal="justify" vertical="center" wrapText="1"/>
      <protection locked="0"/>
    </xf>
    <xf numFmtId="0" fontId="26" fillId="33" borderId="13" xfId="0" applyFont="1" applyFill="1" applyBorder="1" applyAlignment="1" applyProtection="1">
      <alignment horizontal="center" vertical="center" wrapText="1"/>
      <protection locked="0"/>
    </xf>
    <xf numFmtId="0" fontId="26" fillId="33" borderId="26" xfId="0" applyFont="1" applyFill="1" applyBorder="1" applyAlignment="1" applyProtection="1">
      <alignment horizontal="center" vertical="center" wrapText="1"/>
      <protection locked="0"/>
    </xf>
    <xf numFmtId="0" fontId="26" fillId="33" borderId="27" xfId="0" applyFont="1" applyFill="1" applyBorder="1" applyAlignment="1" applyProtection="1">
      <alignment horizontal="center" vertical="center" wrapText="1"/>
      <protection locked="0"/>
    </xf>
    <xf numFmtId="14" fontId="28" fillId="33" borderId="13" xfId="0" applyNumberFormat="1" applyFont="1" applyFill="1" applyBorder="1" applyAlignment="1" applyProtection="1">
      <alignment horizontal="center" vertical="center" wrapText="1"/>
      <protection locked="0"/>
    </xf>
    <xf numFmtId="14" fontId="28" fillId="33" borderId="26" xfId="0" applyNumberFormat="1" applyFont="1" applyFill="1" applyBorder="1" applyAlignment="1" applyProtection="1">
      <alignment horizontal="center" vertical="center" wrapText="1"/>
      <protection locked="0"/>
    </xf>
    <xf numFmtId="0" fontId="42" fillId="25" borderId="26" xfId="0" applyFont="1" applyFill="1" applyBorder="1" applyAlignment="1" applyProtection="1">
      <alignment horizontal="justify" vertical="center" wrapText="1"/>
      <protection locked="0"/>
    </xf>
    <xf numFmtId="0" fontId="26" fillId="33" borderId="17" xfId="0" applyFont="1" applyFill="1" applyBorder="1" applyAlignment="1" applyProtection="1">
      <alignment horizontal="center" vertical="center" wrapText="1"/>
      <protection locked="0"/>
    </xf>
    <xf numFmtId="0" fontId="49" fillId="33" borderId="13" xfId="0" applyFont="1" applyFill="1" applyBorder="1" applyAlignment="1" applyProtection="1">
      <alignment horizontal="center" vertical="center" wrapText="1"/>
      <protection locked="0"/>
    </xf>
    <xf numFmtId="0" fontId="32" fillId="33" borderId="16" xfId="0" applyFont="1" applyFill="1" applyBorder="1" applyAlignment="1" applyProtection="1">
      <alignment vertical="center" wrapText="1"/>
      <protection locked="0"/>
    </xf>
    <xf numFmtId="0" fontId="30" fillId="33" borderId="28" xfId="0" applyFont="1" applyFill="1" applyBorder="1" applyAlignment="1" applyProtection="1">
      <alignment vertical="center" wrapText="1"/>
      <protection locked="0"/>
    </xf>
    <xf numFmtId="0" fontId="26" fillId="33" borderId="14" xfId="0" applyFont="1" applyFill="1" applyBorder="1" applyAlignment="1" applyProtection="1">
      <alignment horizontal="center" vertical="center" wrapText="1"/>
      <protection locked="0"/>
    </xf>
    <xf numFmtId="0" fontId="30" fillId="33" borderId="14" xfId="0" applyFont="1" applyFill="1" applyBorder="1" applyAlignment="1" applyProtection="1">
      <alignment vertical="center" wrapText="1"/>
      <protection locked="0"/>
    </xf>
    <xf numFmtId="0" fontId="30" fillId="33" borderId="14" xfId="0" applyFont="1" applyFill="1" applyBorder="1" applyAlignment="1" applyProtection="1">
      <alignment horizontal="center" vertical="center" wrapText="1"/>
      <protection locked="0"/>
    </xf>
    <xf numFmtId="0" fontId="33" fillId="33" borderId="11" xfId="0" applyFont="1" applyFill="1" applyBorder="1" applyAlignment="1" applyProtection="1">
      <alignment horizontal="center" vertical="center" wrapText="1"/>
      <protection locked="0"/>
    </xf>
    <xf numFmtId="0" fontId="30" fillId="33" borderId="23" xfId="0" applyFont="1" applyFill="1" applyBorder="1" applyAlignment="1" applyProtection="1">
      <alignment horizontal="center" vertical="center" wrapText="1"/>
      <protection locked="0"/>
    </xf>
    <xf numFmtId="0" fontId="30" fillId="33" borderId="29" xfId="0" applyFont="1" applyFill="1" applyBorder="1" applyAlignment="1" applyProtection="1">
      <alignment horizontal="center" vertical="center" wrapText="1"/>
      <protection locked="0"/>
    </xf>
    <xf numFmtId="0" fontId="30" fillId="33" borderId="30" xfId="0" applyFont="1" applyFill="1" applyBorder="1" applyAlignment="1" applyProtection="1">
      <alignment horizontal="center" vertical="center" wrapText="1"/>
      <protection locked="0"/>
    </xf>
    <xf numFmtId="14" fontId="31" fillId="33" borderId="12" xfId="0" applyNumberFormat="1" applyFont="1" applyFill="1" applyBorder="1" applyAlignment="1" applyProtection="1">
      <alignment horizontal="center" vertical="center" wrapText="1"/>
      <protection locked="0"/>
    </xf>
    <xf numFmtId="14" fontId="31" fillId="33" borderId="14" xfId="0" applyNumberFormat="1" applyFont="1" applyFill="1" applyBorder="1" applyAlignment="1" applyProtection="1">
      <alignment horizontal="center" vertical="center" wrapText="1"/>
      <protection locked="0"/>
    </xf>
    <xf numFmtId="0" fontId="64" fillId="25" borderId="14" xfId="0" applyFont="1" applyFill="1" applyBorder="1" applyAlignment="1" applyProtection="1">
      <alignment horizontal="justify" vertical="center" wrapText="1"/>
      <protection locked="0"/>
    </xf>
    <xf numFmtId="0" fontId="26" fillId="33" borderId="12" xfId="0" applyFont="1" applyFill="1" applyBorder="1" applyAlignment="1" applyProtection="1">
      <alignment horizontal="center" vertical="center" wrapText="1"/>
      <protection locked="0"/>
    </xf>
    <xf numFmtId="0" fontId="49" fillId="33" borderId="14" xfId="0" applyFont="1" applyFill="1" applyBorder="1" applyAlignment="1" applyProtection="1">
      <alignment horizontal="center" vertical="center" wrapText="1"/>
      <protection locked="0"/>
    </xf>
    <xf numFmtId="0" fontId="30" fillId="33" borderId="26" xfId="0" applyFont="1" applyFill="1" applyBorder="1" applyAlignment="1" applyProtection="1">
      <alignment vertical="center" wrapText="1"/>
      <protection locked="0"/>
    </xf>
    <xf numFmtId="0" fontId="30" fillId="33" borderId="24" xfId="0" applyFont="1" applyFill="1" applyBorder="1" applyAlignment="1" applyProtection="1">
      <alignment horizontal="center" vertical="center" wrapText="1"/>
      <protection locked="0"/>
    </xf>
    <xf numFmtId="0" fontId="30" fillId="31" borderId="16" xfId="0" applyFont="1" applyFill="1" applyBorder="1" applyAlignment="1" applyProtection="1">
      <alignment horizontal="justify" vertical="center" wrapText="1"/>
      <protection locked="0"/>
    </xf>
    <xf numFmtId="0" fontId="30" fillId="33" borderId="16" xfId="0" applyFont="1" applyFill="1" applyBorder="1" applyAlignment="1" applyProtection="1">
      <alignment vertical="center" wrapText="1"/>
      <protection locked="0"/>
    </xf>
    <xf numFmtId="0" fontId="30" fillId="33" borderId="31" xfId="0" applyFont="1" applyFill="1" applyBorder="1" applyAlignment="1" applyProtection="1">
      <alignment horizontal="center" vertical="center" wrapText="1"/>
      <protection locked="0"/>
    </xf>
    <xf numFmtId="0" fontId="30" fillId="33" borderId="13" xfId="0" applyFont="1" applyFill="1" applyBorder="1" applyAlignment="1" applyProtection="1">
      <alignment horizontal="center" vertical="center" wrapText="1"/>
      <protection locked="0"/>
    </xf>
    <xf numFmtId="14" fontId="31" fillId="33" borderId="30" xfId="0" applyNumberFormat="1" applyFont="1" applyFill="1" applyBorder="1" applyAlignment="1" applyProtection="1">
      <alignment horizontal="center" vertical="center" wrapText="1"/>
      <protection locked="0"/>
    </xf>
    <xf numFmtId="0" fontId="64" fillId="25" borderId="32" xfId="0" applyFont="1" applyFill="1" applyBorder="1" applyAlignment="1" applyProtection="1">
      <alignment horizontal="justify" vertical="center" wrapText="1"/>
      <protection locked="0"/>
    </xf>
    <xf numFmtId="9" fontId="26" fillId="33" borderId="30" xfId="0" applyNumberFormat="1" applyFont="1" applyFill="1" applyBorder="1" applyAlignment="1" applyProtection="1">
      <alignment horizontal="center" vertical="center" wrapText="1"/>
      <protection locked="0"/>
    </xf>
    <xf numFmtId="0" fontId="49" fillId="33" borderId="30" xfId="0" applyFont="1" applyFill="1" applyBorder="1" applyAlignment="1" applyProtection="1">
      <alignment horizontal="center" vertical="center" wrapText="1"/>
      <protection locked="0"/>
    </xf>
    <xf numFmtId="0" fontId="30" fillId="33" borderId="30" xfId="0" applyFont="1" applyFill="1" applyBorder="1" applyAlignment="1" applyProtection="1">
      <alignment horizontal="justify" vertical="center" wrapText="1"/>
      <protection locked="0"/>
    </xf>
    <xf numFmtId="0" fontId="30" fillId="33" borderId="30" xfId="0" applyFont="1" applyFill="1" applyBorder="1" applyAlignment="1" applyProtection="1">
      <alignment vertical="center" wrapText="1"/>
      <protection locked="0"/>
    </xf>
    <xf numFmtId="0" fontId="30" fillId="33" borderId="26" xfId="0" applyFont="1" applyFill="1" applyBorder="1" applyAlignment="1" applyProtection="1">
      <alignment horizontal="center" vertical="center" wrapText="1"/>
      <protection locked="0"/>
    </xf>
    <xf numFmtId="0" fontId="42" fillId="33" borderId="14" xfId="0" applyFont="1" applyFill="1" applyBorder="1" applyAlignment="1" applyProtection="1">
      <alignment horizontal="justify" vertical="center" wrapText="1"/>
      <protection locked="0"/>
    </xf>
    <xf numFmtId="0" fontId="26" fillId="33" borderId="15" xfId="0" applyFont="1" applyFill="1" applyBorder="1" applyAlignment="1" applyProtection="1">
      <alignment horizontal="center" vertical="center" wrapText="1"/>
      <protection locked="0"/>
    </xf>
    <xf numFmtId="9" fontId="26" fillId="33" borderId="14" xfId="0" applyNumberFormat="1" applyFont="1" applyFill="1" applyBorder="1" applyAlignment="1" applyProtection="1">
      <alignment horizontal="center" vertical="center" wrapText="1"/>
      <protection locked="0"/>
    </xf>
    <xf numFmtId="0" fontId="30" fillId="33" borderId="14" xfId="0" applyFont="1" applyFill="1" applyBorder="1" applyAlignment="1" applyProtection="1">
      <alignment horizontal="justify" vertical="center" wrapText="1"/>
      <protection locked="0"/>
    </xf>
    <xf numFmtId="14" fontId="31" fillId="33" borderId="24" xfId="0" applyNumberFormat="1" applyFont="1" applyFill="1" applyBorder="1" applyAlignment="1" applyProtection="1">
      <alignment horizontal="center" vertical="center" wrapText="1"/>
      <protection locked="0"/>
    </xf>
    <xf numFmtId="0" fontId="64" fillId="25" borderId="16" xfId="0" applyFont="1" applyFill="1" applyBorder="1" applyAlignment="1" applyProtection="1">
      <alignment horizontal="justify" vertical="center" wrapText="1"/>
      <protection locked="0"/>
    </xf>
    <xf numFmtId="0" fontId="30" fillId="25" borderId="12" xfId="0" applyFont="1" applyFill="1" applyBorder="1" applyAlignment="1" applyProtection="1">
      <alignment horizontal="center" vertical="center" wrapText="1"/>
      <protection locked="0"/>
    </xf>
    <xf numFmtId="14" fontId="31" fillId="33" borderId="16" xfId="0" applyNumberFormat="1" applyFont="1" applyFill="1" applyBorder="1" applyAlignment="1" applyProtection="1">
      <alignment horizontal="center" vertical="center" wrapText="1"/>
      <protection locked="0"/>
    </xf>
    <xf numFmtId="0" fontId="64" fillId="31" borderId="16" xfId="0" applyFont="1" applyFill="1" applyBorder="1" applyAlignment="1" applyProtection="1">
      <alignment horizontal="justify" vertical="center" wrapText="1"/>
      <protection locked="0"/>
    </xf>
    <xf numFmtId="0" fontId="30" fillId="25" borderId="16" xfId="0" applyFont="1" applyFill="1" applyBorder="1" applyAlignment="1" applyProtection="1">
      <alignment horizontal="center" vertical="center" wrapText="1"/>
      <protection locked="0"/>
    </xf>
    <xf numFmtId="9" fontId="26" fillId="33" borderId="16" xfId="0" applyNumberFormat="1" applyFont="1" applyFill="1" applyBorder="1" applyAlignment="1" applyProtection="1">
      <alignment horizontal="center" vertical="center" wrapText="1"/>
      <protection locked="0"/>
    </xf>
    <xf numFmtId="0" fontId="26" fillId="33" borderId="16" xfId="0" applyFont="1" applyFill="1" applyBorder="1" applyAlignment="1" applyProtection="1">
      <alignment horizontal="center" vertical="center" wrapText="1"/>
      <protection locked="0"/>
    </xf>
    <xf numFmtId="0" fontId="49" fillId="33" borderId="16" xfId="0" applyFont="1" applyFill="1" applyBorder="1" applyAlignment="1" applyProtection="1">
      <alignment horizontal="center" vertical="center" wrapText="1"/>
      <protection locked="0"/>
    </xf>
    <xf numFmtId="14" fontId="49" fillId="33" borderId="16" xfId="0" applyNumberFormat="1" applyFont="1" applyFill="1" applyBorder="1" applyAlignment="1" applyProtection="1">
      <alignment horizontal="center" vertical="center" wrapText="1"/>
      <protection locked="0"/>
    </xf>
    <xf numFmtId="0" fontId="30" fillId="33" borderId="19" xfId="0" applyFont="1" applyFill="1" applyBorder="1" applyAlignment="1" applyProtection="1">
      <alignment vertical="center" wrapText="1"/>
      <protection locked="0"/>
    </xf>
    <xf numFmtId="0" fontId="30" fillId="33" borderId="19" xfId="0" applyFont="1" applyFill="1" applyBorder="1" applyAlignment="1" applyProtection="1">
      <alignment horizontal="center" vertical="center" wrapText="1"/>
      <protection locked="0"/>
    </xf>
    <xf numFmtId="0" fontId="30" fillId="33" borderId="19" xfId="0" applyFont="1" applyFill="1" applyBorder="1" applyAlignment="1" applyProtection="1">
      <alignment horizontal="justify" vertical="center" wrapText="1"/>
      <protection locked="0"/>
    </xf>
    <xf numFmtId="14" fontId="31" fillId="33" borderId="19" xfId="0" applyNumberFormat="1" applyFont="1" applyFill="1" applyBorder="1" applyAlignment="1" applyProtection="1">
      <alignment horizontal="center" vertical="center" wrapText="1"/>
      <protection locked="0"/>
    </xf>
    <xf numFmtId="0" fontId="64" fillId="31" borderId="21" xfId="0" applyFont="1" applyFill="1" applyBorder="1" applyAlignment="1" applyProtection="1">
      <alignment horizontal="justify" vertical="center" wrapText="1"/>
      <protection locked="0"/>
    </xf>
    <xf numFmtId="0" fontId="30" fillId="25" borderId="13" xfId="0" applyFont="1" applyFill="1" applyBorder="1" applyAlignment="1" applyProtection="1">
      <alignment horizontal="center" vertical="center" wrapText="1"/>
      <protection locked="0"/>
    </xf>
    <xf numFmtId="9" fontId="26" fillId="33" borderId="18" xfId="0" applyNumberFormat="1" applyFont="1" applyFill="1" applyBorder="1" applyAlignment="1" applyProtection="1">
      <alignment horizontal="center" vertical="center" wrapText="1"/>
      <protection locked="0"/>
    </xf>
    <xf numFmtId="0" fontId="57" fillId="33" borderId="19" xfId="0" applyFont="1" applyFill="1" applyBorder="1" applyAlignment="1" applyProtection="1">
      <alignment horizontal="center" vertical="center" wrapText="1"/>
      <protection locked="0"/>
    </xf>
    <xf numFmtId="0" fontId="64" fillId="31" borderId="23" xfId="0" applyNumberFormat="1" applyFont="1" applyFill="1" applyBorder="1" applyAlignment="1" applyProtection="1">
      <alignment horizontal="justify" vertical="center" wrapText="1"/>
      <protection locked="0"/>
    </xf>
    <xf numFmtId="0" fontId="28" fillId="31" borderId="23" xfId="0" applyNumberFormat="1" applyFont="1" applyFill="1" applyBorder="1" applyAlignment="1" applyProtection="1">
      <alignment horizontal="justify" vertical="center" wrapText="1"/>
      <protection locked="0"/>
    </xf>
    <xf numFmtId="0" fontId="64" fillId="31" borderId="23" xfId="0" applyFont="1" applyFill="1" applyBorder="1" applyAlignment="1" applyProtection="1">
      <alignment horizontal="justify" vertical="center" wrapText="1"/>
      <protection locked="0"/>
    </xf>
    <xf numFmtId="9" fontId="30" fillId="33" borderId="16" xfId="0" applyNumberFormat="1" applyFont="1" applyFill="1" applyBorder="1" applyAlignment="1" applyProtection="1">
      <alignment horizontal="center" vertical="center" wrapText="1"/>
      <protection locked="0"/>
    </xf>
    <xf numFmtId="0" fontId="30" fillId="33" borderId="23" xfId="0" applyFont="1" applyFill="1" applyBorder="1" applyAlignment="1" applyProtection="1">
      <alignment vertical="center" wrapText="1"/>
      <protection locked="0"/>
    </xf>
    <xf numFmtId="0" fontId="30" fillId="33" borderId="23" xfId="0" applyFont="1" applyFill="1" applyBorder="1" applyAlignment="1" applyProtection="1">
      <alignment horizontal="justify" vertical="center" wrapText="1"/>
      <protection locked="0"/>
    </xf>
    <xf numFmtId="0" fontId="24" fillId="31" borderId="16" xfId="0" applyFont="1" applyFill="1" applyBorder="1" applyAlignment="1" applyProtection="1">
      <alignment horizontal="center" vertical="center" wrapText="1"/>
      <protection locked="0"/>
    </xf>
    <xf numFmtId="0" fontId="30" fillId="33" borderId="16" xfId="0" applyNumberFormat="1" applyFont="1" applyFill="1" applyBorder="1" applyAlignment="1" applyProtection="1">
      <alignment vertical="center" wrapText="1"/>
      <protection locked="0"/>
    </xf>
    <xf numFmtId="0" fontId="30" fillId="33" borderId="16" xfId="0" applyNumberFormat="1" applyFont="1" applyFill="1" applyBorder="1" applyAlignment="1" applyProtection="1">
      <alignment horizontal="justify" vertical="center" wrapText="1"/>
      <protection locked="0"/>
    </xf>
    <xf numFmtId="0" fontId="24" fillId="31" borderId="24" xfId="0" applyFont="1" applyFill="1" applyBorder="1" applyAlignment="1">
      <alignment horizontal="justify" vertical="center" wrapText="1"/>
    </xf>
    <xf numFmtId="0" fontId="24" fillId="31" borderId="23" xfId="0" applyFont="1" applyFill="1" applyBorder="1" applyAlignment="1">
      <alignment horizontal="justify" vertical="center" wrapText="1"/>
    </xf>
    <xf numFmtId="0" fontId="24" fillId="31" borderId="23" xfId="0" applyFont="1" applyFill="1" applyBorder="1" applyAlignment="1" applyProtection="1">
      <alignment horizontal="center" vertical="center" wrapText="1"/>
      <protection/>
    </xf>
    <xf numFmtId="0" fontId="24" fillId="31" borderId="23" xfId="0" applyFont="1" applyFill="1" applyBorder="1" applyAlignment="1" applyProtection="1">
      <alignment horizontal="center" vertical="center" wrapText="1"/>
      <protection locked="0"/>
    </xf>
    <xf numFmtId="0" fontId="48" fillId="33" borderId="23" xfId="0" applyFont="1" applyFill="1" applyBorder="1" applyAlignment="1" applyProtection="1">
      <alignment horizontal="center" vertical="center" wrapText="1"/>
      <protection locked="0"/>
    </xf>
    <xf numFmtId="14" fontId="24" fillId="31" borderId="23" xfId="0" applyNumberFormat="1" applyFont="1" applyFill="1" applyBorder="1" applyAlignment="1" applyProtection="1">
      <alignment horizontal="center" vertical="center" wrapText="1"/>
      <protection locked="0"/>
    </xf>
    <xf numFmtId="14" fontId="24" fillId="31" borderId="23" xfId="0" applyNumberFormat="1" applyFont="1" applyFill="1" applyBorder="1" applyAlignment="1" applyProtection="1">
      <alignment horizontal="center" vertical="center"/>
      <protection locked="0"/>
    </xf>
    <xf numFmtId="0" fontId="26" fillId="33" borderId="16" xfId="0" applyFont="1" applyFill="1" applyBorder="1" applyAlignment="1" applyProtection="1">
      <alignment horizontal="justify" vertical="center" wrapText="1"/>
      <protection locked="0"/>
    </xf>
    <xf numFmtId="0" fontId="24" fillId="31" borderId="16" xfId="0" applyFont="1" applyFill="1" applyBorder="1" applyAlignment="1">
      <alignment horizontal="justify" vertical="center" wrapText="1"/>
    </xf>
    <xf numFmtId="0" fontId="26" fillId="25" borderId="16" xfId="0" applyFont="1" applyFill="1" applyBorder="1" applyAlignment="1">
      <alignment horizontal="justify" vertical="center" wrapText="1"/>
    </xf>
    <xf numFmtId="0" fontId="49" fillId="33" borderId="16" xfId="0" applyFont="1" applyFill="1" applyBorder="1" applyAlignment="1" applyProtection="1">
      <alignment horizontal="justify" vertical="center" wrapText="1"/>
      <protection locked="0"/>
    </xf>
    <xf numFmtId="0" fontId="49" fillId="29" borderId="16" xfId="0" applyFont="1" applyFill="1" applyBorder="1" applyAlignment="1" applyProtection="1">
      <alignment horizontal="center" vertical="center" wrapText="1"/>
      <protection locked="0"/>
    </xf>
    <xf numFmtId="14" fontId="41" fillId="29" borderId="16" xfId="0" applyNumberFormat="1" applyFont="1" applyFill="1" applyBorder="1" applyAlignment="1" applyProtection="1">
      <alignment horizontal="center" vertical="center" wrapText="1"/>
      <protection locked="0"/>
    </xf>
    <xf numFmtId="14" fontId="49" fillId="29" borderId="16" xfId="0" applyNumberFormat="1" applyFont="1" applyFill="1" applyBorder="1" applyAlignment="1" applyProtection="1">
      <alignment horizontal="center" vertical="center" wrapText="1"/>
      <protection locked="0"/>
    </xf>
    <xf numFmtId="0" fontId="32" fillId="33" borderId="16" xfId="0" applyFont="1" applyFill="1" applyBorder="1" applyAlignment="1" applyProtection="1">
      <alignment horizontal="center" vertical="center" wrapText="1"/>
      <protection locked="0"/>
    </xf>
    <xf numFmtId="0" fontId="49" fillId="25" borderId="16" xfId="0" applyFont="1" applyFill="1" applyBorder="1" applyAlignment="1">
      <alignment horizontal="justify" vertical="center" wrapText="1"/>
    </xf>
    <xf numFmtId="0" fontId="28" fillId="31" borderId="23" xfId="0" applyFont="1" applyFill="1" applyBorder="1" applyAlignment="1" applyProtection="1">
      <alignment horizontal="justify" vertical="center" wrapText="1"/>
      <protection locked="0"/>
    </xf>
    <xf numFmtId="0" fontId="49" fillId="33" borderId="19" xfId="0" applyFont="1" applyFill="1" applyBorder="1" applyAlignment="1" applyProtection="1">
      <alignment horizontal="justify" vertical="center" wrapText="1"/>
      <protection locked="0"/>
    </xf>
    <xf numFmtId="0" fontId="49" fillId="33" borderId="19" xfId="0" applyFont="1" applyFill="1" applyBorder="1" applyAlignment="1" applyProtection="1">
      <alignment horizontal="center" vertical="center" wrapText="1"/>
      <protection locked="0"/>
    </xf>
    <xf numFmtId="0" fontId="49" fillId="29" borderId="19" xfId="0" applyFont="1" applyFill="1" applyBorder="1" applyAlignment="1" applyProtection="1">
      <alignment horizontal="center" vertical="center" wrapText="1"/>
      <protection locked="0"/>
    </xf>
    <xf numFmtId="0" fontId="24" fillId="31" borderId="19" xfId="0" applyFont="1" applyFill="1" applyBorder="1" applyAlignment="1" applyProtection="1">
      <alignment horizontal="center" vertical="center" wrapText="1"/>
      <protection locked="0"/>
    </xf>
    <xf numFmtId="0" fontId="48" fillId="33" borderId="19" xfId="0" applyFont="1" applyFill="1" applyBorder="1" applyAlignment="1" applyProtection="1">
      <alignment horizontal="center" vertical="center" wrapText="1"/>
      <protection locked="0"/>
    </xf>
    <xf numFmtId="14" fontId="41" fillId="29" borderId="19" xfId="0" applyNumberFormat="1" applyFont="1" applyFill="1" applyBorder="1" applyAlignment="1" applyProtection="1">
      <alignment horizontal="center" vertical="center" wrapText="1"/>
      <protection locked="0"/>
    </xf>
    <xf numFmtId="14" fontId="49" fillId="29" borderId="19" xfId="0" applyNumberFormat="1" applyFont="1" applyFill="1" applyBorder="1" applyAlignment="1" applyProtection="1">
      <alignment horizontal="center" vertical="center" wrapText="1"/>
      <protection locked="0"/>
    </xf>
    <xf numFmtId="0" fontId="48" fillId="33" borderId="16" xfId="0" applyFont="1" applyFill="1" applyBorder="1" applyAlignment="1" applyProtection="1">
      <alignment horizontal="center" vertical="center" wrapText="1"/>
      <protection locked="0"/>
    </xf>
    <xf numFmtId="0" fontId="42" fillId="31" borderId="23" xfId="0" applyFont="1" applyFill="1" applyBorder="1" applyAlignment="1" applyProtection="1">
      <alignment horizontal="justify" vertical="center" wrapText="1"/>
      <protection locked="0"/>
    </xf>
    <xf numFmtId="0" fontId="26" fillId="31" borderId="23" xfId="0" applyFont="1" applyFill="1" applyBorder="1" applyAlignment="1" applyProtection="1">
      <alignment horizontal="justify" vertical="center" wrapText="1"/>
      <protection locked="0"/>
    </xf>
    <xf numFmtId="0" fontId="48" fillId="33" borderId="23" xfId="0" applyFont="1" applyFill="1" applyBorder="1" applyAlignment="1" applyProtection="1">
      <alignment vertical="center" wrapText="1"/>
      <protection locked="0"/>
    </xf>
    <xf numFmtId="0" fontId="49" fillId="29" borderId="23" xfId="0" applyFont="1" applyFill="1" applyBorder="1" applyAlignment="1" applyProtection="1">
      <alignment horizontal="center" vertical="center" wrapText="1"/>
      <protection locked="0"/>
    </xf>
    <xf numFmtId="0" fontId="26" fillId="33" borderId="23" xfId="0" applyFont="1" applyFill="1" applyBorder="1" applyAlignment="1" applyProtection="1">
      <alignment horizontal="center" vertical="center" wrapText="1"/>
      <protection locked="0"/>
    </xf>
    <xf numFmtId="0" fontId="27" fillId="31" borderId="16" xfId="0" applyFont="1" applyFill="1" applyBorder="1" applyAlignment="1">
      <alignment horizontal="justify" vertical="center" wrapText="1"/>
    </xf>
    <xf numFmtId="0" fontId="27" fillId="31" borderId="16" xfId="0" applyFont="1" applyFill="1" applyBorder="1" applyAlignment="1" applyProtection="1">
      <alignment horizontal="center" vertical="center" wrapText="1"/>
      <protection/>
    </xf>
    <xf numFmtId="0" fontId="26" fillId="34" borderId="16" xfId="0" applyFont="1" applyFill="1" applyBorder="1" applyAlignment="1" applyProtection="1">
      <alignment horizontal="center" vertical="center" wrapText="1"/>
      <protection locked="0"/>
    </xf>
    <xf numFmtId="14" fontId="27" fillId="31" borderId="16" xfId="0" applyNumberFormat="1" applyFont="1" applyFill="1" applyBorder="1" applyAlignment="1" applyProtection="1">
      <alignment horizontal="center" vertical="center" wrapText="1"/>
      <protection locked="0"/>
    </xf>
    <xf numFmtId="14" fontId="27" fillId="31" borderId="16" xfId="0" applyNumberFormat="1" applyFont="1" applyFill="1" applyBorder="1" applyAlignment="1" applyProtection="1">
      <alignment horizontal="center" vertical="center"/>
      <protection locked="0"/>
    </xf>
    <xf numFmtId="0" fontId="42" fillId="31" borderId="16" xfId="0" applyFont="1" applyFill="1" applyBorder="1" applyAlignment="1" applyProtection="1">
      <alignment horizontal="justify" vertical="center" wrapText="1"/>
      <protection locked="0"/>
    </xf>
    <xf numFmtId="0" fontId="57" fillId="31" borderId="16" xfId="0" applyFont="1" applyFill="1" applyBorder="1" applyAlignment="1" applyProtection="1">
      <alignment horizontal="center" vertical="center" wrapText="1"/>
      <protection locked="0"/>
    </xf>
    <xf numFmtId="14" fontId="57" fillId="31" borderId="16" xfId="0" applyNumberFormat="1" applyFont="1" applyFill="1" applyBorder="1" applyAlignment="1" applyProtection="1">
      <alignment horizontal="center" vertical="center" wrapText="1"/>
      <protection locked="0"/>
    </xf>
    <xf numFmtId="0" fontId="24" fillId="31" borderId="16" xfId="0" applyFont="1" applyFill="1" applyBorder="1" applyAlignment="1" applyProtection="1">
      <alignment vertical="center" wrapText="1"/>
      <protection locked="0"/>
    </xf>
    <xf numFmtId="0" fontId="23" fillId="31" borderId="16" xfId="0" applyFont="1" applyFill="1" applyBorder="1" applyAlignment="1" applyProtection="1">
      <alignment horizontal="center" vertical="center" wrapText="1"/>
      <protection locked="0"/>
    </xf>
    <xf numFmtId="0" fontId="24" fillId="31" borderId="16" xfId="0" applyFont="1" applyFill="1" applyBorder="1" applyAlignment="1" applyProtection="1">
      <alignment horizontal="justify" vertical="center" wrapText="1"/>
      <protection locked="0"/>
    </xf>
    <xf numFmtId="9" fontId="27" fillId="31" borderId="16" xfId="0" applyNumberFormat="1" applyFont="1" applyFill="1" applyBorder="1" applyAlignment="1" applyProtection="1">
      <alignment horizontal="center" vertical="center" wrapText="1"/>
      <protection/>
    </xf>
    <xf numFmtId="0" fontId="26" fillId="25" borderId="19" xfId="60" applyFont="1" applyFill="1" applyBorder="1" applyAlignment="1">
      <alignment horizontal="justify" vertical="center" wrapText="1"/>
      <protection/>
    </xf>
    <xf numFmtId="0" fontId="26" fillId="26" borderId="19" xfId="60" applyFont="1" applyFill="1" applyBorder="1" applyAlignment="1">
      <alignment horizontal="center" vertical="center" wrapText="1"/>
      <protection/>
    </xf>
    <xf numFmtId="0" fontId="26" fillId="25" borderId="19" xfId="60" applyFont="1" applyFill="1" applyBorder="1" applyAlignment="1">
      <alignment horizontal="center" vertical="center" wrapText="1"/>
      <protection/>
    </xf>
    <xf numFmtId="0" fontId="26" fillId="34" borderId="26" xfId="0" applyFont="1" applyFill="1" applyBorder="1" applyAlignment="1" applyProtection="1">
      <alignment horizontal="center" vertical="center" wrapText="1"/>
      <protection locked="0"/>
    </xf>
    <xf numFmtId="0" fontId="24" fillId="31" borderId="26" xfId="0" applyFont="1" applyFill="1" applyBorder="1" applyAlignment="1" applyProtection="1">
      <alignment horizontal="center" vertical="center" wrapText="1"/>
      <protection locked="0"/>
    </xf>
    <xf numFmtId="199" fontId="26" fillId="25" borderId="19" xfId="60" applyNumberFormat="1" applyFont="1" applyFill="1" applyBorder="1" applyAlignment="1">
      <alignment horizontal="center" vertical="center"/>
      <protection/>
    </xf>
    <xf numFmtId="0" fontId="66" fillId="25" borderId="16" xfId="0" applyFont="1" applyFill="1" applyBorder="1" applyAlignment="1">
      <alignment horizontal="justify" vertical="center" wrapText="1"/>
    </xf>
    <xf numFmtId="0" fontId="24" fillId="25" borderId="18" xfId="0" applyFont="1" applyFill="1" applyBorder="1" applyAlignment="1" applyProtection="1">
      <alignment horizontal="center" vertical="center" wrapText="1"/>
      <protection locked="0"/>
    </xf>
    <xf numFmtId="9" fontId="26" fillId="25" borderId="22" xfId="0" applyNumberFormat="1" applyFont="1" applyFill="1" applyBorder="1" applyAlignment="1" applyProtection="1">
      <alignment horizontal="center" vertical="center" wrapText="1"/>
      <protection locked="0"/>
    </xf>
    <xf numFmtId="0" fontId="26" fillId="31" borderId="26" xfId="0" applyFont="1" applyFill="1" applyBorder="1" applyAlignment="1" applyProtection="1">
      <alignment horizontal="center" vertical="center" wrapText="1"/>
      <protection locked="0"/>
    </xf>
    <xf numFmtId="0" fontId="57" fillId="31" borderId="30" xfId="0" applyFont="1" applyFill="1" applyBorder="1" applyAlignment="1" applyProtection="1">
      <alignment horizontal="justify" vertical="center" wrapText="1"/>
      <protection locked="0"/>
    </xf>
    <xf numFmtId="0" fontId="57" fillId="31" borderId="30" xfId="0" applyFont="1" applyFill="1" applyBorder="1" applyAlignment="1" applyProtection="1">
      <alignment horizontal="center" vertical="center" wrapText="1"/>
      <protection locked="0"/>
    </xf>
    <xf numFmtId="0" fontId="26" fillId="25" borderId="16" xfId="60" applyFont="1" applyFill="1" applyBorder="1" applyAlignment="1">
      <alignment horizontal="justify" vertical="center" wrapText="1"/>
      <protection/>
    </xf>
    <xf numFmtId="0" fontId="26" fillId="25" borderId="16" xfId="60" applyFont="1" applyFill="1" applyBorder="1" applyAlignment="1">
      <alignment horizontal="center" vertical="center" wrapText="1"/>
      <protection/>
    </xf>
    <xf numFmtId="0" fontId="26" fillId="34" borderId="30" xfId="0" applyFont="1" applyFill="1" applyBorder="1" applyAlignment="1" applyProtection="1">
      <alignment horizontal="center" vertical="center" wrapText="1"/>
      <protection locked="0"/>
    </xf>
    <xf numFmtId="0" fontId="24" fillId="31" borderId="30" xfId="0" applyFont="1" applyFill="1" applyBorder="1" applyAlignment="1" applyProtection="1">
      <alignment horizontal="center" vertical="center" wrapText="1"/>
      <protection locked="0"/>
    </xf>
    <xf numFmtId="199" fontId="26" fillId="25" borderId="16" xfId="60" applyNumberFormat="1" applyFont="1" applyFill="1" applyBorder="1" applyAlignment="1">
      <alignment horizontal="center" vertical="center"/>
      <protection/>
    </xf>
    <xf numFmtId="0" fontId="24" fillId="25" borderId="14" xfId="0" applyFont="1" applyFill="1" applyBorder="1" applyAlignment="1" applyProtection="1">
      <alignment horizontal="center" vertical="center" wrapText="1"/>
      <protection locked="0"/>
    </xf>
    <xf numFmtId="9" fontId="26" fillId="25" borderId="18" xfId="0" applyNumberFormat="1" applyFont="1" applyFill="1" applyBorder="1" applyAlignment="1" applyProtection="1">
      <alignment horizontal="center" vertical="center" wrapText="1"/>
      <protection locked="0"/>
    </xf>
    <xf numFmtId="0" fontId="26" fillId="31" borderId="30" xfId="0" applyFont="1" applyFill="1" applyBorder="1" applyAlignment="1" applyProtection="1">
      <alignment horizontal="center" vertical="center" wrapText="1"/>
      <protection locked="0"/>
    </xf>
    <xf numFmtId="0" fontId="26" fillId="26" borderId="16" xfId="0" applyFont="1" applyFill="1" applyBorder="1" applyAlignment="1" applyProtection="1">
      <alignment vertical="center" wrapText="1"/>
      <protection locked="0"/>
    </xf>
    <xf numFmtId="0" fontId="26" fillId="26" borderId="16" xfId="0" applyFont="1" applyFill="1" applyBorder="1" applyAlignment="1" applyProtection="1">
      <alignment horizontal="center" vertical="center" wrapText="1"/>
      <protection locked="0"/>
    </xf>
    <xf numFmtId="0" fontId="26" fillId="35" borderId="16" xfId="0" applyFont="1" applyFill="1" applyBorder="1" applyAlignment="1" applyProtection="1">
      <alignment horizontal="justify" vertical="center" wrapText="1"/>
      <protection locked="0"/>
    </xf>
    <xf numFmtId="0" fontId="26" fillId="26" borderId="16" xfId="0" applyFont="1" applyFill="1" applyBorder="1" applyAlignment="1" applyProtection="1">
      <alignment horizontal="justify" vertical="center" wrapText="1"/>
      <protection locked="0"/>
    </xf>
    <xf numFmtId="14" fontId="26" fillId="26" borderId="16" xfId="0" applyNumberFormat="1" applyFont="1" applyFill="1" applyBorder="1" applyAlignment="1" applyProtection="1">
      <alignment horizontal="center" vertical="center" wrapText="1"/>
      <protection locked="0"/>
    </xf>
    <xf numFmtId="9" fontId="26" fillId="26" borderId="16" xfId="0" applyNumberFormat="1" applyFont="1" applyFill="1" applyBorder="1" applyAlignment="1" applyProtection="1">
      <alignment horizontal="center" vertical="center" wrapText="1"/>
      <protection locked="0"/>
    </xf>
    <xf numFmtId="0" fontId="55" fillId="34" borderId="16" xfId="0" applyFont="1" applyFill="1" applyBorder="1" applyAlignment="1" applyProtection="1">
      <alignment horizontal="justify" vertical="center" wrapText="1"/>
      <protection locked="0"/>
    </xf>
    <xf numFmtId="14" fontId="57" fillId="34" borderId="16" xfId="0" applyNumberFormat="1" applyFont="1" applyFill="1" applyBorder="1" applyAlignment="1" applyProtection="1">
      <alignment horizontal="center" vertical="center" wrapText="1"/>
      <protection locked="0"/>
    </xf>
    <xf numFmtId="0" fontId="57" fillId="34" borderId="16" xfId="0" applyFont="1" applyFill="1" applyBorder="1" applyAlignment="1" applyProtection="1">
      <alignment horizontal="center" vertical="center" wrapText="1"/>
      <protection locked="0"/>
    </xf>
    <xf numFmtId="0" fontId="27" fillId="30" borderId="16" xfId="0" applyFont="1" applyFill="1" applyBorder="1" applyAlignment="1" applyProtection="1">
      <alignment horizontal="justify" vertical="center" wrapText="1"/>
      <protection/>
    </xf>
    <xf numFmtId="0" fontId="57" fillId="26" borderId="16" xfId="0" applyFont="1" applyFill="1" applyBorder="1" applyAlignment="1" applyProtection="1">
      <alignment horizontal="center" vertical="center" wrapText="1"/>
      <protection locked="0"/>
    </xf>
    <xf numFmtId="14" fontId="57" fillId="26" borderId="16" xfId="0" applyNumberFormat="1" applyFont="1" applyFill="1" applyBorder="1" applyAlignment="1" applyProtection="1">
      <alignment horizontal="center" vertical="center" wrapText="1"/>
      <protection locked="0"/>
    </xf>
    <xf numFmtId="4" fontId="52" fillId="25" borderId="0" xfId="0" applyNumberFormat="1" applyFont="1" applyFill="1" applyAlignment="1" applyProtection="1">
      <alignment/>
      <protection locked="0"/>
    </xf>
    <xf numFmtId="0" fontId="26" fillId="29" borderId="33" xfId="0" applyFont="1" applyFill="1" applyBorder="1" applyAlignment="1" applyProtection="1">
      <alignment vertical="center" wrapText="1"/>
      <protection locked="0"/>
    </xf>
    <xf numFmtId="0" fontId="26" fillId="29" borderId="30" xfId="0" applyFont="1" applyFill="1" applyBorder="1" applyAlignment="1" applyProtection="1">
      <alignment horizontal="center" vertical="center" wrapText="1"/>
      <protection locked="0"/>
    </xf>
    <xf numFmtId="0" fontId="26" fillId="36" borderId="30" xfId="0" applyFont="1" applyFill="1" applyBorder="1" applyAlignment="1" applyProtection="1">
      <alignment horizontal="justify" vertical="center" wrapText="1"/>
      <protection locked="0"/>
    </xf>
    <xf numFmtId="0" fontId="26" fillId="29" borderId="30" xfId="0" applyNumberFormat="1" applyFont="1" applyFill="1" applyBorder="1" applyAlignment="1" applyProtection="1">
      <alignment horizontal="center" vertical="center" wrapText="1"/>
      <protection locked="0"/>
    </xf>
    <xf numFmtId="49" fontId="26" fillId="29" borderId="30" xfId="0" applyNumberFormat="1" applyFont="1" applyFill="1" applyBorder="1" applyAlignment="1" applyProtection="1">
      <alignment horizontal="center" vertical="center" wrapText="1"/>
      <protection locked="0"/>
    </xf>
    <xf numFmtId="14" fontId="26" fillId="25" borderId="30" xfId="67" applyNumberFormat="1" applyFont="1" applyFill="1" applyBorder="1" applyAlignment="1" applyProtection="1">
      <alignment horizontal="center" vertical="center" wrapText="1"/>
      <protection locked="0"/>
    </xf>
    <xf numFmtId="0" fontId="42" fillId="31" borderId="16" xfId="0" applyFont="1" applyFill="1" applyBorder="1" applyAlignment="1" applyProtection="1">
      <alignment horizontal="center" vertical="center" wrapText="1"/>
      <protection locked="0"/>
    </xf>
    <xf numFmtId="0" fontId="53" fillId="25" borderId="0" xfId="0" applyFont="1" applyFill="1" applyAlignment="1" applyProtection="1">
      <alignment/>
      <protection locked="0"/>
    </xf>
    <xf numFmtId="4" fontId="53" fillId="25" borderId="0" xfId="0" applyNumberFormat="1" applyFont="1" applyFill="1" applyAlignment="1" applyProtection="1">
      <alignment/>
      <protection locked="0"/>
    </xf>
    <xf numFmtId="0" fontId="26" fillId="29" borderId="13" xfId="0" applyFont="1" applyFill="1" applyBorder="1" applyAlignment="1" applyProtection="1">
      <alignment vertical="center" wrapText="1"/>
      <protection locked="0"/>
    </xf>
    <xf numFmtId="14" fontId="26" fillId="29" borderId="30" xfId="0" applyNumberFormat="1" applyFont="1" applyFill="1" applyBorder="1" applyAlignment="1" applyProtection="1">
      <alignment horizontal="center" vertical="center" wrapText="1"/>
      <protection locked="0"/>
    </xf>
    <xf numFmtId="49" fontId="26" fillId="29" borderId="14" xfId="0" applyNumberFormat="1" applyFont="1" applyFill="1" applyBorder="1" applyAlignment="1" applyProtection="1">
      <alignment vertical="center" wrapText="1"/>
      <protection locked="0"/>
    </xf>
    <xf numFmtId="0" fontId="26" fillId="29" borderId="14" xfId="0" applyFont="1" applyFill="1" applyBorder="1" applyAlignment="1" applyProtection="1">
      <alignment horizontal="justify" vertical="center" wrapText="1"/>
      <protection locked="0"/>
    </xf>
    <xf numFmtId="0" fontId="25" fillId="29" borderId="14" xfId="0" applyFont="1" applyFill="1" applyBorder="1" applyAlignment="1" applyProtection="1">
      <alignment horizontal="center" vertical="center" wrapText="1"/>
      <protection locked="0"/>
    </xf>
    <xf numFmtId="49" fontId="26" fillId="29" borderId="24" xfId="0" applyNumberFormat="1" applyFont="1" applyFill="1" applyBorder="1" applyAlignment="1" applyProtection="1">
      <alignment horizontal="center" vertical="center" wrapText="1"/>
      <protection locked="0"/>
    </xf>
    <xf numFmtId="0" fontId="26" fillId="31" borderId="34" xfId="60" applyFont="1" applyFill="1" applyBorder="1" applyAlignment="1">
      <alignment vertical="center" wrapText="1"/>
      <protection/>
    </xf>
    <xf numFmtId="0" fontId="26" fillId="31" borderId="23" xfId="60" applyFont="1" applyFill="1" applyBorder="1" applyAlignment="1">
      <alignment vertical="center" wrapText="1"/>
      <protection/>
    </xf>
    <xf numFmtId="0" fontId="26" fillId="26" borderId="16" xfId="60" applyFont="1" applyFill="1" applyBorder="1" applyAlignment="1">
      <alignment horizontal="justify" vertical="center" wrapText="1"/>
      <protection/>
    </xf>
    <xf numFmtId="0" fontId="26" fillId="26" borderId="16" xfId="60" applyFont="1" applyFill="1" applyBorder="1" applyAlignment="1">
      <alignment horizontal="center" vertical="center" wrapText="1"/>
      <protection/>
    </xf>
    <xf numFmtId="14" fontId="26" fillId="34" borderId="31" xfId="0" applyNumberFormat="1" applyFont="1" applyFill="1" applyBorder="1" applyAlignment="1" applyProtection="1">
      <alignment horizontal="center" vertical="center" wrapText="1"/>
      <protection locked="0"/>
    </xf>
    <xf numFmtId="49" fontId="26" fillId="29" borderId="16" xfId="0" applyNumberFormat="1" applyFont="1" applyFill="1" applyBorder="1" applyAlignment="1" applyProtection="1">
      <alignment horizontal="center" vertical="center" wrapText="1"/>
      <protection locked="0"/>
    </xf>
    <xf numFmtId="14" fontId="26" fillId="34" borderId="16" xfId="0" applyNumberFormat="1" applyFont="1" applyFill="1" applyBorder="1" applyAlignment="1" applyProtection="1">
      <alignment horizontal="center" vertical="center" wrapText="1"/>
      <protection locked="0"/>
    </xf>
    <xf numFmtId="14" fontId="24" fillId="31" borderId="35" xfId="0" applyNumberFormat="1" applyFont="1" applyFill="1" applyBorder="1" applyAlignment="1" applyProtection="1">
      <alignment horizontal="center" vertical="center" wrapText="1"/>
      <protection locked="0"/>
    </xf>
    <xf numFmtId="0" fontId="24" fillId="29" borderId="13" xfId="0" applyFont="1" applyFill="1" applyBorder="1" applyAlignment="1">
      <alignment horizontal="justify" vertical="center" wrapText="1"/>
    </xf>
    <xf numFmtId="0" fontId="24" fillId="29" borderId="26" xfId="0" applyFont="1" applyFill="1" applyBorder="1" applyAlignment="1">
      <alignment horizontal="center" vertical="center" wrapText="1"/>
    </xf>
    <xf numFmtId="49" fontId="26" fillId="29" borderId="27" xfId="0" applyNumberFormat="1" applyFont="1" applyFill="1" applyBorder="1" applyAlignment="1" applyProtection="1">
      <alignment horizontal="center" vertical="center" wrapText="1"/>
      <protection locked="0"/>
    </xf>
    <xf numFmtId="14" fontId="26" fillId="25" borderId="36" xfId="0" applyNumberFormat="1" applyFont="1" applyFill="1" applyBorder="1" applyAlignment="1">
      <alignment horizontal="center" vertical="center" wrapText="1"/>
    </xf>
    <xf numFmtId="14" fontId="26" fillId="26" borderId="36" xfId="0" applyNumberFormat="1" applyFont="1" applyFill="1" applyBorder="1" applyAlignment="1">
      <alignment horizontal="center" vertical="center" wrapText="1"/>
    </xf>
    <xf numFmtId="0" fontId="42" fillId="29" borderId="26" xfId="0" applyNumberFormat="1" applyFont="1" applyFill="1" applyBorder="1" applyAlignment="1" applyProtection="1">
      <alignment horizontal="justify" vertical="center" wrapText="1"/>
      <protection locked="0"/>
    </xf>
    <xf numFmtId="0" fontId="24" fillId="29" borderId="29" xfId="0" applyFont="1" applyFill="1" applyBorder="1" applyAlignment="1">
      <alignment horizontal="justify" vertical="center" wrapText="1"/>
    </xf>
    <xf numFmtId="0" fontId="24" fillId="29" borderId="30" xfId="0" applyFont="1" applyFill="1" applyBorder="1" applyAlignment="1">
      <alignment horizontal="center" vertical="center" wrapText="1"/>
    </xf>
    <xf numFmtId="49" fontId="26" fillId="29" borderId="32" xfId="0" applyNumberFormat="1" applyFont="1" applyFill="1" applyBorder="1" applyAlignment="1" applyProtection="1">
      <alignment horizontal="center" vertical="center" wrapText="1"/>
      <protection locked="0"/>
    </xf>
    <xf numFmtId="14" fontId="24" fillId="29" borderId="29" xfId="0" applyNumberFormat="1" applyFont="1" applyFill="1" applyBorder="1" applyAlignment="1">
      <alignment horizontal="center" vertical="center" wrapText="1"/>
    </xf>
    <xf numFmtId="14" fontId="24" fillId="29" borderId="30" xfId="0" applyNumberFormat="1" applyFont="1" applyFill="1" applyBorder="1" applyAlignment="1">
      <alignment horizontal="center" vertical="center" wrapText="1"/>
    </xf>
    <xf numFmtId="0" fontId="42" fillId="29" borderId="26" xfId="0" applyFont="1" applyFill="1" applyBorder="1" applyAlignment="1" applyProtection="1">
      <alignment horizontal="justify" vertical="center" wrapText="1"/>
      <protection locked="0"/>
    </xf>
    <xf numFmtId="0" fontId="57" fillId="29" borderId="16" xfId="0" applyFont="1" applyFill="1" applyBorder="1" applyAlignment="1" applyProtection="1">
      <alignment horizontal="justify" vertical="center" wrapText="1"/>
      <protection locked="0"/>
    </xf>
    <xf numFmtId="0" fontId="24" fillId="29" borderId="29" xfId="0" applyFont="1" applyFill="1" applyBorder="1" applyAlignment="1">
      <alignment horizontal="center" vertical="center" wrapText="1"/>
    </xf>
    <xf numFmtId="49" fontId="26" fillId="29" borderId="14" xfId="0" applyNumberFormat="1" applyFont="1" applyFill="1" applyBorder="1" applyAlignment="1" applyProtection="1">
      <alignment horizontal="center" vertical="center" wrapText="1"/>
      <protection locked="0"/>
    </xf>
    <xf numFmtId="14" fontId="24" fillId="29" borderId="30" xfId="0" applyNumberFormat="1" applyFont="1" applyFill="1" applyBorder="1" applyAlignment="1">
      <alignment horizontal="center" vertical="center"/>
    </xf>
    <xf numFmtId="0" fontId="24" fillId="36" borderId="30" xfId="0" applyFont="1" applyFill="1" applyBorder="1" applyAlignment="1">
      <alignment horizontal="justify" vertical="center" wrapText="1"/>
    </xf>
    <xf numFmtId="0" fontId="24" fillId="36" borderId="30" xfId="0" applyFont="1" applyFill="1" applyBorder="1" applyAlignment="1">
      <alignment horizontal="center" vertical="center" wrapText="1"/>
    </xf>
    <xf numFmtId="49" fontId="26" fillId="36" borderId="30" xfId="0" applyNumberFormat="1" applyFont="1" applyFill="1" applyBorder="1" applyAlignment="1" applyProtection="1">
      <alignment horizontal="center" vertical="center" wrapText="1"/>
      <protection locked="0"/>
    </xf>
    <xf numFmtId="49" fontId="26" fillId="36" borderId="14" xfId="0" applyNumberFormat="1" applyFont="1" applyFill="1" applyBorder="1" applyAlignment="1" applyProtection="1">
      <alignment horizontal="center" vertical="center" wrapText="1"/>
      <protection locked="0"/>
    </xf>
    <xf numFmtId="14" fontId="24" fillId="36" borderId="30" xfId="0" applyNumberFormat="1" applyFont="1" applyFill="1" applyBorder="1" applyAlignment="1">
      <alignment horizontal="center" vertical="center" wrapText="1"/>
    </xf>
    <xf numFmtId="0" fontId="42" fillId="29" borderId="30" xfId="0" applyFont="1" applyFill="1" applyBorder="1" applyAlignment="1" applyProtection="1">
      <alignment horizontal="justify" vertical="center" wrapText="1"/>
      <protection locked="0"/>
    </xf>
    <xf numFmtId="0" fontId="24" fillId="36" borderId="14" xfId="0" applyFont="1" applyFill="1" applyBorder="1" applyAlignment="1">
      <alignment horizontal="justify" vertical="center" wrapText="1"/>
    </xf>
    <xf numFmtId="0" fontId="24" fillId="36" borderId="14" xfId="0" applyFont="1" applyFill="1" applyBorder="1" applyAlignment="1">
      <alignment horizontal="center" vertical="center" wrapText="1"/>
    </xf>
    <xf numFmtId="14" fontId="24" fillId="36" borderId="14" xfId="0" applyNumberFormat="1" applyFont="1" applyFill="1" applyBorder="1" applyAlignment="1">
      <alignment horizontal="center" vertical="center" wrapText="1"/>
    </xf>
    <xf numFmtId="0" fontId="42" fillId="29" borderId="30" xfId="0" applyNumberFormat="1" applyFont="1" applyFill="1" applyBorder="1" applyAlignment="1" applyProtection="1">
      <alignment horizontal="justify" vertical="center" wrapText="1"/>
      <protection locked="0"/>
    </xf>
    <xf numFmtId="0" fontId="26" fillId="25" borderId="30" xfId="0" applyFont="1" applyFill="1" applyBorder="1" applyAlignment="1">
      <alignment horizontal="justify" vertical="center" wrapText="1"/>
    </xf>
    <xf numFmtId="0" fontId="26" fillId="25" borderId="30" xfId="0" applyFont="1" applyFill="1" applyBorder="1" applyAlignment="1">
      <alignment horizontal="center" vertical="center" wrapText="1"/>
    </xf>
    <xf numFmtId="14" fontId="26" fillId="25" borderId="30" xfId="0" applyNumberFormat="1" applyFont="1" applyFill="1" applyBorder="1" applyAlignment="1">
      <alignment horizontal="center" vertical="center" wrapText="1"/>
    </xf>
    <xf numFmtId="0" fontId="26" fillId="25" borderId="14" xfId="0" applyFont="1" applyFill="1" applyBorder="1" applyAlignment="1">
      <alignment horizontal="justify" vertical="center" wrapText="1"/>
    </xf>
    <xf numFmtId="0" fontId="26" fillId="25" borderId="14" xfId="0" applyFont="1" applyFill="1" applyBorder="1" applyAlignment="1">
      <alignment horizontal="center" vertical="center" wrapText="1"/>
    </xf>
    <xf numFmtId="14" fontId="26" fillId="25" borderId="14" xfId="0" applyNumberFormat="1" applyFont="1" applyFill="1" applyBorder="1" applyAlignment="1">
      <alignment horizontal="center" vertical="center" wrapText="1"/>
    </xf>
    <xf numFmtId="0" fontId="42" fillId="31" borderId="23" xfId="0" applyNumberFormat="1" applyFont="1" applyFill="1" applyBorder="1" applyAlignment="1" applyProtection="1">
      <alignment horizontal="justify" vertical="center" wrapText="1"/>
      <protection locked="0"/>
    </xf>
    <xf numFmtId="14" fontId="57" fillId="29" borderId="23" xfId="0" applyNumberFormat="1" applyFont="1" applyFill="1" applyBorder="1" applyAlignment="1" applyProtection="1">
      <alignment horizontal="center" vertical="center" wrapText="1"/>
      <protection locked="0"/>
    </xf>
    <xf numFmtId="0" fontId="26" fillId="29" borderId="19" xfId="0" applyFont="1" applyFill="1" applyBorder="1" applyAlignment="1" applyProtection="1">
      <alignment horizontal="center" vertical="center" wrapText="1"/>
      <protection locked="0"/>
    </xf>
    <xf numFmtId="0" fontId="25" fillId="29" borderId="16" xfId="0" applyFont="1" applyFill="1" applyBorder="1" applyAlignment="1" applyProtection="1">
      <alignment horizontal="center" vertical="center" wrapText="1"/>
      <protection locked="0"/>
    </xf>
    <xf numFmtId="0" fontId="24" fillId="29" borderId="16" xfId="0" applyFont="1" applyFill="1" applyBorder="1" applyAlignment="1">
      <alignment horizontal="center" vertical="center" wrapText="1"/>
    </xf>
    <xf numFmtId="0" fontId="26" fillId="25" borderId="16" xfId="0" applyFont="1" applyFill="1" applyBorder="1" applyAlignment="1">
      <alignment horizontal="center" vertical="center" wrapText="1"/>
    </xf>
    <xf numFmtId="49" fontId="26" fillId="36" borderId="16" xfId="0" applyNumberFormat="1" applyFont="1" applyFill="1" applyBorder="1" applyAlignment="1" applyProtection="1">
      <alignment horizontal="center" vertical="center" wrapText="1"/>
      <protection locked="0"/>
    </xf>
    <xf numFmtId="14" fontId="26" fillId="25" borderId="16" xfId="0" applyNumberFormat="1" applyFont="1" applyFill="1" applyBorder="1" applyAlignment="1">
      <alignment horizontal="center" vertical="center" wrapText="1"/>
    </xf>
    <xf numFmtId="0" fontId="63" fillId="31" borderId="16" xfId="0" applyFont="1" applyFill="1" applyBorder="1" applyAlignment="1" applyProtection="1">
      <alignment horizontal="justify" vertical="center" wrapText="1"/>
      <protection locked="0"/>
    </xf>
    <xf numFmtId="0" fontId="57" fillId="29" borderId="16" xfId="0" applyFont="1" applyFill="1" applyBorder="1" applyAlignment="1" applyProtection="1">
      <alignment horizontal="center" vertical="center" wrapText="1"/>
      <protection locked="0"/>
    </xf>
    <xf numFmtId="14" fontId="57" fillId="29" borderId="16" xfId="0" applyNumberFormat="1" applyFont="1" applyFill="1" applyBorder="1" applyAlignment="1" applyProtection="1">
      <alignment horizontal="center" vertical="center" wrapText="1"/>
      <protection locked="0"/>
    </xf>
    <xf numFmtId="49" fontId="26" fillId="29" borderId="19" xfId="0" applyNumberFormat="1" applyFont="1" applyFill="1" applyBorder="1" applyAlignment="1" applyProtection="1">
      <alignment horizontal="center" vertical="center" wrapText="1"/>
      <protection locked="0"/>
    </xf>
    <xf numFmtId="0" fontId="24" fillId="29" borderId="19" xfId="0" applyFont="1" applyFill="1" applyBorder="1" applyAlignment="1" applyProtection="1">
      <alignment horizontal="justify" vertical="center" wrapText="1"/>
      <protection locked="0"/>
    </xf>
    <xf numFmtId="0" fontId="26" fillId="29" borderId="19" xfId="0" applyNumberFormat="1" applyFont="1" applyFill="1" applyBorder="1" applyAlignment="1" applyProtection="1">
      <alignment horizontal="justify" vertical="center" wrapText="1"/>
      <protection locked="0"/>
    </xf>
    <xf numFmtId="0" fontId="26" fillId="25" borderId="19" xfId="0" applyFont="1" applyFill="1" applyBorder="1" applyAlignment="1">
      <alignment horizontal="justify" vertical="center" wrapText="1"/>
    </xf>
    <xf numFmtId="0" fontId="26" fillId="25" borderId="19" xfId="0" applyFont="1" applyFill="1" applyBorder="1" applyAlignment="1">
      <alignment horizontal="center" vertical="center" wrapText="1"/>
    </xf>
    <xf numFmtId="49" fontId="26" fillId="36" borderId="19" xfId="0" applyNumberFormat="1" applyFont="1" applyFill="1" applyBorder="1" applyAlignment="1" applyProtection="1">
      <alignment horizontal="justify" vertical="center" wrapText="1"/>
      <protection locked="0"/>
    </xf>
    <xf numFmtId="14" fontId="26" fillId="25" borderId="19" xfId="0" applyNumberFormat="1" applyFont="1" applyFill="1" applyBorder="1" applyAlignment="1">
      <alignment horizontal="center" vertical="center" wrapText="1"/>
    </xf>
    <xf numFmtId="0" fontId="42" fillId="31" borderId="19" xfId="0" applyFont="1" applyFill="1" applyBorder="1" applyAlignment="1" applyProtection="1">
      <alignment horizontal="justify" vertical="center"/>
      <protection locked="0"/>
    </xf>
    <xf numFmtId="9" fontId="26" fillId="29" borderId="19" xfId="0" applyNumberFormat="1" applyFont="1" applyFill="1" applyBorder="1" applyAlignment="1" applyProtection="1">
      <alignment horizontal="center" vertical="center" wrapText="1"/>
      <protection locked="0"/>
    </xf>
    <xf numFmtId="0" fontId="57" fillId="29" borderId="19" xfId="0" applyFont="1" applyFill="1" applyBorder="1" applyAlignment="1" applyProtection="1">
      <alignment horizontal="center" vertical="center" wrapText="1"/>
      <protection locked="0"/>
    </xf>
    <xf numFmtId="49" fontId="26" fillId="29" borderId="23" xfId="0" applyNumberFormat="1" applyFont="1" applyFill="1" applyBorder="1" applyAlignment="1" applyProtection="1">
      <alignment vertical="center" wrapText="1"/>
      <protection locked="0"/>
    </xf>
    <xf numFmtId="0" fontId="26" fillId="29" borderId="23" xfId="0" applyFont="1" applyFill="1" applyBorder="1" applyAlignment="1" applyProtection="1">
      <alignment horizontal="center" vertical="center" wrapText="1"/>
      <protection locked="0"/>
    </xf>
    <xf numFmtId="0" fontId="42" fillId="29" borderId="23" xfId="0" applyFont="1" applyFill="1" applyBorder="1" applyAlignment="1" applyProtection="1">
      <alignment vertical="center" wrapText="1"/>
      <protection locked="0"/>
    </xf>
    <xf numFmtId="0" fontId="26" fillId="29" borderId="23" xfId="0" applyFont="1" applyFill="1" applyBorder="1" applyAlignment="1" applyProtection="1">
      <alignment vertical="center" wrapText="1"/>
      <protection locked="0"/>
    </xf>
    <xf numFmtId="0" fontId="24" fillId="29" borderId="23" xfId="0" applyFont="1" applyFill="1" applyBorder="1" applyAlignment="1">
      <alignment vertical="center" wrapText="1"/>
    </xf>
    <xf numFmtId="49" fontId="26" fillId="36" borderId="19" xfId="0" applyNumberFormat="1" applyFont="1" applyFill="1" applyBorder="1" applyAlignment="1" applyProtection="1">
      <alignment horizontal="center" vertical="center" wrapText="1"/>
      <protection locked="0"/>
    </xf>
    <xf numFmtId="0" fontId="26" fillId="29" borderId="16" xfId="0" applyFont="1" applyFill="1" applyBorder="1" applyAlignment="1" applyProtection="1">
      <alignment horizontal="justify" vertical="center"/>
      <protection locked="0"/>
    </xf>
    <xf numFmtId="49" fontId="26" fillId="29" borderId="16" xfId="0" applyNumberFormat="1" applyFont="1" applyFill="1" applyBorder="1" applyAlignment="1" applyProtection="1">
      <alignment horizontal="justify" vertical="center" wrapText="1"/>
      <protection locked="0"/>
    </xf>
    <xf numFmtId="9" fontId="26" fillId="25" borderId="16" xfId="0" applyNumberFormat="1" applyFont="1" applyFill="1" applyBorder="1" applyAlignment="1">
      <alignment horizontal="center" vertical="center" wrapText="1"/>
    </xf>
    <xf numFmtId="14" fontId="28" fillId="25" borderId="16" xfId="0" applyNumberFormat="1" applyFont="1" applyFill="1" applyBorder="1" applyAlignment="1">
      <alignment horizontal="center" vertical="center" wrapText="1"/>
    </xf>
    <xf numFmtId="0" fontId="64" fillId="31" borderId="16" xfId="0" applyFont="1" applyFill="1" applyBorder="1" applyAlignment="1" applyProtection="1">
      <alignment horizontal="left" vertical="center" wrapText="1"/>
      <protection locked="0"/>
    </xf>
    <xf numFmtId="0" fontId="26" fillId="29" borderId="27" xfId="0" applyFont="1" applyFill="1" applyBorder="1" applyAlignment="1" applyProtection="1">
      <alignment horizontal="justify" vertical="center" wrapText="1"/>
      <protection locked="0"/>
    </xf>
    <xf numFmtId="0" fontId="24" fillId="29" borderId="26" xfId="0" applyFont="1" applyFill="1" applyBorder="1" applyAlignment="1">
      <alignment horizontal="justify" vertical="center" wrapText="1"/>
    </xf>
    <xf numFmtId="49" fontId="26" fillId="29" borderId="18" xfId="0" applyNumberFormat="1" applyFont="1" applyFill="1" applyBorder="1" applyAlignment="1" applyProtection="1">
      <alignment horizontal="center" vertical="center" wrapText="1"/>
      <protection locked="0"/>
    </xf>
    <xf numFmtId="14" fontId="26" fillId="25" borderId="26" xfId="0" applyNumberFormat="1" applyFont="1" applyFill="1" applyBorder="1" applyAlignment="1">
      <alignment horizontal="center" vertical="center" wrapText="1"/>
    </xf>
    <xf numFmtId="0" fontId="42" fillId="31" borderId="16" xfId="0" applyNumberFormat="1" applyFont="1" applyFill="1" applyBorder="1" applyAlignment="1" applyProtection="1">
      <alignment horizontal="justify" vertical="center" wrapText="1"/>
      <protection locked="0"/>
    </xf>
    <xf numFmtId="0" fontId="26" fillId="29" borderId="32" xfId="0" applyFont="1" applyFill="1" applyBorder="1" applyAlignment="1" applyProtection="1">
      <alignment horizontal="justify" vertical="center" wrapText="1"/>
      <protection locked="0"/>
    </xf>
    <xf numFmtId="0" fontId="24" fillId="29" borderId="30" xfId="0" applyFont="1" applyFill="1" applyBorder="1" applyAlignment="1">
      <alignment horizontal="justify" vertical="center" wrapText="1"/>
    </xf>
    <xf numFmtId="0" fontId="26" fillId="27" borderId="30" xfId="0" applyFont="1" applyFill="1" applyBorder="1" applyAlignment="1" applyProtection="1">
      <alignment horizontal="center" vertical="center" wrapText="1"/>
      <protection locked="0"/>
    </xf>
    <xf numFmtId="49" fontId="26" fillId="29" borderId="23" xfId="0" applyNumberFormat="1" applyFont="1" applyFill="1" applyBorder="1" applyAlignment="1" applyProtection="1">
      <alignment horizontal="center" vertical="center" wrapText="1"/>
      <protection locked="0"/>
    </xf>
    <xf numFmtId="0" fontId="26" fillId="26" borderId="14" xfId="0" applyFont="1" applyFill="1" applyBorder="1" applyAlignment="1" applyProtection="1">
      <alignment horizontal="center" vertical="center" wrapText="1"/>
      <protection locked="0"/>
    </xf>
    <xf numFmtId="0" fontId="26" fillId="29" borderId="24" xfId="0" applyFont="1" applyFill="1" applyBorder="1" applyAlignment="1" applyProtection="1">
      <alignment horizontal="justify" vertical="center" wrapText="1"/>
      <protection locked="0"/>
    </xf>
    <xf numFmtId="0" fontId="24" fillId="29" borderId="12" xfId="0" applyFont="1" applyFill="1" applyBorder="1" applyAlignment="1">
      <alignment horizontal="center" vertical="center" wrapText="1"/>
    </xf>
    <xf numFmtId="49" fontId="26" fillId="29" borderId="14" xfId="0" applyNumberFormat="1" applyFont="1" applyFill="1" applyBorder="1" applyAlignment="1" applyProtection="1">
      <alignment horizontal="justify" vertical="center" wrapText="1"/>
      <protection locked="0"/>
    </xf>
    <xf numFmtId="0" fontId="24" fillId="29" borderId="37" xfId="0" applyFont="1" applyFill="1" applyBorder="1" applyAlignment="1">
      <alignment horizontal="center" vertical="center" wrapText="1"/>
    </xf>
    <xf numFmtId="49" fontId="26" fillId="29" borderId="37" xfId="0" applyNumberFormat="1" applyFont="1" applyFill="1" applyBorder="1" applyAlignment="1" applyProtection="1">
      <alignment horizontal="center" vertical="center" wrapText="1"/>
      <protection locked="0"/>
    </xf>
    <xf numFmtId="14" fontId="24" fillId="29" borderId="37" xfId="0" applyNumberFormat="1" applyFont="1" applyFill="1" applyBorder="1" applyAlignment="1">
      <alignment horizontal="center" vertical="center" wrapText="1"/>
    </xf>
    <xf numFmtId="0" fontId="42" fillId="31" borderId="16" xfId="0" applyFont="1" applyFill="1" applyBorder="1" applyAlignment="1" applyProtection="1">
      <alignment horizontal="left" vertical="center" wrapText="1"/>
      <protection locked="0"/>
    </xf>
    <xf numFmtId="0" fontId="26" fillId="29" borderId="19" xfId="0" applyNumberFormat="1" applyFont="1" applyFill="1" applyBorder="1" applyAlignment="1" applyProtection="1">
      <alignment horizontal="center" vertical="center" wrapText="1"/>
      <protection locked="0"/>
    </xf>
    <xf numFmtId="0" fontId="26" fillId="29" borderId="37" xfId="0" applyFont="1" applyFill="1" applyBorder="1" applyAlignment="1" applyProtection="1">
      <alignment horizontal="center" vertical="center" wrapText="1"/>
      <protection locked="0"/>
    </xf>
    <xf numFmtId="49" fontId="26" fillId="29" borderId="16" xfId="0" applyNumberFormat="1" applyFont="1" applyFill="1" applyBorder="1" applyAlignment="1" applyProtection="1">
      <alignment vertical="center" wrapText="1"/>
      <protection locked="0"/>
    </xf>
    <xf numFmtId="0" fontId="24" fillId="29" borderId="16" xfId="0" applyFont="1" applyFill="1" applyBorder="1" applyAlignment="1">
      <alignment vertical="center" wrapText="1"/>
    </xf>
    <xf numFmtId="0" fontId="24" fillId="29" borderId="16" xfId="0" applyFont="1" applyFill="1" applyBorder="1" applyAlignment="1">
      <alignment horizontal="justify" vertical="center" wrapText="1"/>
    </xf>
    <xf numFmtId="9" fontId="24" fillId="29" borderId="26" xfId="0" applyNumberFormat="1" applyFont="1" applyFill="1" applyBorder="1" applyAlignment="1">
      <alignment horizontal="center" vertical="center" wrapText="1"/>
    </xf>
    <xf numFmtId="14" fontId="24" fillId="29" borderId="26" xfId="0" applyNumberFormat="1" applyFont="1" applyFill="1" applyBorder="1" applyAlignment="1">
      <alignment horizontal="center" vertical="center" wrapText="1"/>
    </xf>
    <xf numFmtId="0" fontId="42" fillId="31" borderId="19" xfId="0" applyFont="1" applyFill="1" applyBorder="1" applyAlignment="1" applyProtection="1">
      <alignment horizontal="left" vertical="center" wrapText="1"/>
      <protection locked="0"/>
    </xf>
    <xf numFmtId="9" fontId="26" fillId="29" borderId="0" xfId="0" applyNumberFormat="1" applyFont="1" applyFill="1" applyBorder="1" applyAlignment="1" applyProtection="1">
      <alignment horizontal="center" vertical="center" wrapText="1"/>
      <protection locked="0"/>
    </xf>
    <xf numFmtId="9" fontId="24" fillId="29" borderId="30" xfId="0" applyNumberFormat="1" applyFont="1" applyFill="1" applyBorder="1" applyAlignment="1">
      <alignment horizontal="center" vertical="center" wrapText="1"/>
    </xf>
    <xf numFmtId="9" fontId="26" fillId="29" borderId="11" xfId="0" applyNumberFormat="1" applyFont="1" applyFill="1" applyBorder="1" applyAlignment="1" applyProtection="1">
      <alignment horizontal="center" vertical="center" wrapText="1"/>
      <protection locked="0"/>
    </xf>
    <xf numFmtId="0" fontId="26" fillId="30" borderId="30" xfId="0" applyFont="1" applyFill="1" applyBorder="1" applyAlignment="1" applyProtection="1">
      <alignment horizontal="center" vertical="center" wrapText="1"/>
      <protection locked="0"/>
    </xf>
    <xf numFmtId="0" fontId="26" fillId="30" borderId="29" xfId="0" applyFont="1" applyFill="1" applyBorder="1" applyAlignment="1" applyProtection="1">
      <alignment horizontal="center" vertical="center" wrapText="1"/>
      <protection locked="0"/>
    </xf>
    <xf numFmtId="0" fontId="26" fillId="30" borderId="32" xfId="0" applyFont="1" applyFill="1" applyBorder="1" applyAlignment="1" applyProtection="1">
      <alignment horizontal="center" vertical="center" wrapText="1"/>
      <protection locked="0"/>
    </xf>
    <xf numFmtId="14" fontId="26" fillId="30" borderId="30" xfId="0" applyNumberFormat="1" applyFont="1" applyFill="1" applyBorder="1" applyAlignment="1" applyProtection="1">
      <alignment horizontal="center" vertical="center" wrapText="1"/>
      <protection locked="0"/>
    </xf>
    <xf numFmtId="14" fontId="26" fillId="30" borderId="32" xfId="0" applyNumberFormat="1" applyFont="1" applyFill="1" applyBorder="1" applyAlignment="1" applyProtection="1">
      <alignment horizontal="center" vertical="center" wrapText="1"/>
      <protection locked="0"/>
    </xf>
    <xf numFmtId="0" fontId="26" fillId="26" borderId="17" xfId="0" applyFont="1" applyFill="1" applyBorder="1" applyAlignment="1" applyProtection="1">
      <alignment horizontal="left" vertical="center" wrapText="1"/>
      <protection locked="0"/>
    </xf>
    <xf numFmtId="0" fontId="26" fillId="26" borderId="18" xfId="0" applyFont="1" applyFill="1" applyBorder="1" applyAlignment="1" applyProtection="1">
      <alignment horizontal="center" vertical="center" wrapText="1"/>
      <protection locked="0"/>
    </xf>
    <xf numFmtId="0" fontId="26" fillId="35" borderId="18" xfId="0" applyFont="1" applyFill="1" applyBorder="1" applyAlignment="1" applyProtection="1">
      <alignment horizontal="justify" vertical="center" wrapText="1"/>
      <protection locked="0"/>
    </xf>
    <xf numFmtId="0" fontId="26" fillId="26" borderId="18" xfId="0" applyFont="1" applyFill="1" applyBorder="1" applyAlignment="1" applyProtection="1">
      <alignment vertical="center" wrapText="1"/>
      <protection locked="0"/>
    </xf>
    <xf numFmtId="0" fontId="26" fillId="26" borderId="18" xfId="0" applyFont="1" applyFill="1" applyBorder="1" applyAlignment="1">
      <alignment horizontal="justify" vertical="center"/>
    </xf>
    <xf numFmtId="0" fontId="24" fillId="29" borderId="14" xfId="0" applyFont="1" applyFill="1" applyBorder="1" applyAlignment="1">
      <alignment horizontal="justify" vertical="center" wrapText="1"/>
    </xf>
    <xf numFmtId="0" fontId="26" fillId="26" borderId="18" xfId="0" applyNumberFormat="1" applyFont="1" applyFill="1" applyBorder="1" applyAlignment="1" applyProtection="1">
      <alignment horizontal="center" vertical="center" wrapText="1"/>
      <protection locked="0"/>
    </xf>
    <xf numFmtId="14" fontId="26" fillId="26" borderId="18" xfId="0" applyNumberFormat="1" applyFont="1" applyFill="1" applyBorder="1" applyAlignment="1" applyProtection="1">
      <alignment horizontal="center" vertical="center" wrapText="1"/>
      <protection locked="0"/>
    </xf>
    <xf numFmtId="14" fontId="26" fillId="26" borderId="15" xfId="0" applyNumberFormat="1" applyFont="1" applyFill="1" applyBorder="1" applyAlignment="1" applyProtection="1">
      <alignment horizontal="center" vertical="center"/>
      <protection locked="0"/>
    </xf>
    <xf numFmtId="0" fontId="68" fillId="31" borderId="16" xfId="0" applyFont="1" applyFill="1" applyBorder="1" applyAlignment="1" applyProtection="1">
      <alignment horizontal="left" vertical="center" wrapText="1"/>
      <protection locked="0"/>
    </xf>
    <xf numFmtId="0" fontId="26" fillId="26" borderId="23" xfId="0" applyNumberFormat="1" applyFont="1" applyFill="1" applyBorder="1" applyAlignment="1" applyProtection="1">
      <alignment horizontal="center" vertical="center" wrapText="1"/>
      <protection locked="0"/>
    </xf>
    <xf numFmtId="9" fontId="26" fillId="26" borderId="23" xfId="0" applyNumberFormat="1" applyFont="1" applyFill="1" applyBorder="1" applyAlignment="1" applyProtection="1">
      <alignment horizontal="center" vertical="center" wrapText="1"/>
      <protection locked="0"/>
    </xf>
    <xf numFmtId="0" fontId="26" fillId="26" borderId="16" xfId="0" applyFont="1" applyFill="1" applyBorder="1" applyAlignment="1" applyProtection="1">
      <alignment horizontal="left" vertical="center" wrapText="1"/>
      <protection locked="0"/>
    </xf>
    <xf numFmtId="0" fontId="26" fillId="26" borderId="16" xfId="0" applyFont="1" applyFill="1" applyBorder="1" applyAlignment="1">
      <alignment horizontal="justify" vertical="center"/>
    </xf>
    <xf numFmtId="0" fontId="26" fillId="26" borderId="16" xfId="0" applyNumberFormat="1" applyFont="1" applyFill="1" applyBorder="1" applyAlignment="1" applyProtection="1">
      <alignment horizontal="center" vertical="center" wrapText="1"/>
      <protection locked="0"/>
    </xf>
    <xf numFmtId="14" fontId="26" fillId="26" borderId="16" xfId="0" applyNumberFormat="1" applyFont="1" applyFill="1" applyBorder="1" applyAlignment="1" applyProtection="1">
      <alignment horizontal="center" vertical="center"/>
      <protection locked="0"/>
    </xf>
    <xf numFmtId="0" fontId="63" fillId="31" borderId="16" xfId="0" applyNumberFormat="1" applyFont="1" applyFill="1" applyBorder="1" applyAlignment="1" applyProtection="1">
      <alignment horizontal="left" vertical="center" wrapText="1"/>
      <protection locked="0"/>
    </xf>
    <xf numFmtId="0" fontId="26" fillId="26" borderId="21" xfId="0" applyNumberFormat="1" applyFont="1" applyFill="1" applyBorder="1" applyAlignment="1" applyProtection="1">
      <alignment horizontal="center" vertical="center" wrapText="1"/>
      <protection locked="0"/>
    </xf>
    <xf numFmtId="14" fontId="30" fillId="33" borderId="16" xfId="0" applyNumberFormat="1" applyFont="1" applyFill="1" applyBorder="1" applyAlignment="1" applyProtection="1">
      <alignment horizontal="center" vertical="center" wrapText="1"/>
      <protection locked="0"/>
    </xf>
    <xf numFmtId="0" fontId="42" fillId="26" borderId="16" xfId="0" applyNumberFormat="1" applyFont="1" applyFill="1" applyBorder="1" applyAlignment="1" applyProtection="1">
      <alignment horizontal="justify" vertical="center" wrapText="1"/>
      <protection locked="0"/>
    </xf>
    <xf numFmtId="0" fontId="57" fillId="26" borderId="16" xfId="0" applyNumberFormat="1" applyFont="1" applyFill="1" applyBorder="1" applyAlignment="1" applyProtection="1">
      <alignment horizontal="justify" vertical="center" wrapText="1"/>
      <protection locked="0"/>
    </xf>
    <xf numFmtId="0" fontId="57" fillId="26" borderId="16" xfId="0" applyNumberFormat="1" applyFont="1" applyFill="1" applyBorder="1" applyAlignment="1" applyProtection="1">
      <alignment horizontal="center" vertical="center" wrapText="1"/>
      <protection locked="0"/>
    </xf>
    <xf numFmtId="14" fontId="30" fillId="26" borderId="16" xfId="0" applyNumberFormat="1" applyFont="1" applyFill="1" applyBorder="1" applyAlignment="1" applyProtection="1">
      <alignment horizontal="center" vertical="center" wrapText="1"/>
      <protection locked="0"/>
    </xf>
    <xf numFmtId="14" fontId="30" fillId="26" borderId="16" xfId="0" applyNumberFormat="1" applyFont="1" applyFill="1" applyBorder="1" applyAlignment="1" applyProtection="1">
      <alignment horizontal="center" vertical="center"/>
      <protection locked="0"/>
    </xf>
    <xf numFmtId="0" fontId="26" fillId="32" borderId="16" xfId="0" applyNumberFormat="1" applyFont="1" applyFill="1" applyBorder="1" applyAlignment="1" applyProtection="1">
      <alignment horizontal="center" vertical="center" wrapText="1"/>
      <protection locked="0"/>
    </xf>
    <xf numFmtId="14" fontId="28" fillId="26" borderId="16" xfId="0" applyNumberFormat="1" applyFont="1" applyFill="1" applyBorder="1" applyAlignment="1" applyProtection="1">
      <alignment horizontal="center" vertical="center" wrapText="1"/>
      <protection locked="0"/>
    </xf>
    <xf numFmtId="0" fontId="25" fillId="32" borderId="16" xfId="0" applyFont="1" applyFill="1" applyBorder="1" applyAlignment="1" applyProtection="1">
      <alignment horizontal="center" vertical="center" wrapText="1"/>
      <protection locked="0"/>
    </xf>
    <xf numFmtId="0" fontId="26" fillId="25" borderId="16" xfId="0" applyFont="1" applyFill="1" applyBorder="1" applyAlignment="1">
      <alignment horizontal="justify" vertical="center"/>
    </xf>
    <xf numFmtId="0" fontId="26" fillId="25" borderId="16" xfId="0" applyFont="1" applyFill="1" applyBorder="1" applyAlignment="1">
      <alignment horizontal="center" vertical="center"/>
    </xf>
    <xf numFmtId="199" fontId="26" fillId="25" borderId="16" xfId="0" applyNumberFormat="1" applyFont="1" applyFill="1" applyBorder="1" applyAlignment="1">
      <alignment horizontal="center" vertical="center"/>
    </xf>
    <xf numFmtId="0" fontId="42" fillId="25" borderId="16" xfId="0" applyFont="1" applyFill="1" applyBorder="1" applyAlignment="1">
      <alignment horizontal="justify" vertical="center" wrapText="1"/>
    </xf>
    <xf numFmtId="0" fontId="26" fillId="30" borderId="16" xfId="0" applyFont="1" applyFill="1" applyBorder="1" applyAlignment="1" applyProtection="1">
      <alignment horizontal="center" vertical="center" wrapText="1"/>
      <protection locked="0"/>
    </xf>
    <xf numFmtId="9" fontId="26" fillId="30" borderId="16" xfId="0" applyNumberFormat="1" applyFont="1" applyFill="1" applyBorder="1" applyAlignment="1" applyProtection="1">
      <alignment horizontal="center" vertical="center" wrapText="1"/>
      <protection locked="0"/>
    </xf>
    <xf numFmtId="0" fontId="18" fillId="32" borderId="0" xfId="0" applyFont="1" applyFill="1" applyAlignment="1" applyProtection="1">
      <alignment/>
      <protection locked="0"/>
    </xf>
    <xf numFmtId="4" fontId="18" fillId="32" borderId="0" xfId="0" applyNumberFormat="1" applyFont="1" applyFill="1" applyAlignment="1" applyProtection="1">
      <alignment/>
      <protection locked="0"/>
    </xf>
    <xf numFmtId="0" fontId="26" fillId="30" borderId="26" xfId="0" applyFont="1" applyFill="1" applyBorder="1" applyAlignment="1" applyProtection="1">
      <alignment horizontal="center" vertical="center" wrapText="1"/>
      <protection locked="0"/>
    </xf>
    <xf numFmtId="14" fontId="28" fillId="30" borderId="18" xfId="68" applyNumberFormat="1" applyFont="1" applyFill="1" applyBorder="1" applyAlignment="1" applyProtection="1">
      <alignment horizontal="center" vertical="center" wrapText="1"/>
      <protection locked="0"/>
    </xf>
    <xf numFmtId="0" fontId="42" fillId="26" borderId="14" xfId="60" applyFont="1" applyFill="1" applyBorder="1" applyAlignment="1" applyProtection="1">
      <alignment horizontal="justify" vertical="center" wrapText="1"/>
      <protection locked="0"/>
    </xf>
    <xf numFmtId="9" fontId="26" fillId="30" borderId="18" xfId="0" applyNumberFormat="1" applyFont="1" applyFill="1" applyBorder="1" applyAlignment="1" applyProtection="1">
      <alignment horizontal="center" vertical="center" wrapText="1"/>
      <protection locked="0"/>
    </xf>
    <xf numFmtId="0" fontId="26" fillId="30" borderId="14" xfId="0" applyFont="1" applyFill="1" applyBorder="1" applyAlignment="1" applyProtection="1">
      <alignment horizontal="center" vertical="center" wrapText="1"/>
      <protection locked="0"/>
    </xf>
    <xf numFmtId="0" fontId="26" fillId="30" borderId="24" xfId="0" applyFont="1" applyFill="1" applyBorder="1" applyAlignment="1" applyProtection="1">
      <alignment horizontal="center" vertical="center" wrapText="1"/>
      <protection locked="0"/>
    </xf>
    <xf numFmtId="14" fontId="28" fillId="30" borderId="16" xfId="68" applyNumberFormat="1" applyFont="1" applyFill="1" applyBorder="1" applyAlignment="1" applyProtection="1">
      <alignment horizontal="center" vertical="center" wrapText="1"/>
      <protection locked="0"/>
    </xf>
    <xf numFmtId="0" fontId="26" fillId="30" borderId="11" xfId="0" applyFont="1" applyFill="1" applyBorder="1" applyAlignment="1" applyProtection="1">
      <alignment horizontal="center" vertical="center" wrapText="1"/>
      <protection locked="0"/>
    </xf>
    <xf numFmtId="0" fontId="26" fillId="30" borderId="12" xfId="0" applyFont="1" applyFill="1" applyBorder="1" applyAlignment="1" applyProtection="1">
      <alignment horizontal="center" vertical="center" wrapText="1"/>
      <protection locked="0"/>
    </xf>
    <xf numFmtId="0" fontId="57" fillId="30" borderId="26" xfId="0" applyFont="1" applyFill="1" applyBorder="1" applyAlignment="1" applyProtection="1">
      <alignment horizontal="center" vertical="center" wrapText="1"/>
      <protection locked="0"/>
    </xf>
    <xf numFmtId="0" fontId="26" fillId="30" borderId="23" xfId="0" applyFont="1" applyFill="1" applyBorder="1" applyAlignment="1" applyProtection="1">
      <alignment vertical="center" wrapText="1"/>
      <protection locked="0"/>
    </xf>
    <xf numFmtId="0" fontId="26" fillId="31" borderId="23" xfId="0" applyFont="1" applyFill="1" applyBorder="1" applyAlignment="1" applyProtection="1">
      <alignment horizontal="center" vertical="center" wrapText="1"/>
      <protection locked="0"/>
    </xf>
    <xf numFmtId="0" fontId="26" fillId="30" borderId="23" xfId="0" applyFont="1" applyFill="1" applyBorder="1" applyAlignment="1" applyProtection="1">
      <alignment horizontal="justify" vertical="center" wrapText="1"/>
      <protection locked="0"/>
    </xf>
    <xf numFmtId="0" fontId="26" fillId="30" borderId="23" xfId="0" applyFont="1" applyFill="1" applyBorder="1" applyAlignment="1" applyProtection="1">
      <alignment horizontal="center" vertical="center" wrapText="1"/>
      <protection locked="0"/>
    </xf>
    <xf numFmtId="0" fontId="26" fillId="30" borderId="38" xfId="0" applyFont="1" applyFill="1" applyBorder="1" applyAlignment="1" applyProtection="1">
      <alignment vertical="center" wrapText="1"/>
      <protection locked="0"/>
    </xf>
    <xf numFmtId="0" fontId="26" fillId="31" borderId="39" xfId="0" applyFont="1" applyFill="1" applyBorder="1" applyAlignment="1" applyProtection="1">
      <alignment horizontal="justify" vertical="center" wrapText="1"/>
      <protection locked="0"/>
    </xf>
    <xf numFmtId="0" fontId="26" fillId="30" borderId="16" xfId="0" applyFont="1" applyFill="1" applyBorder="1" applyAlignment="1" applyProtection="1">
      <alignment horizontal="justify" vertical="center" wrapText="1"/>
      <protection locked="0"/>
    </xf>
    <xf numFmtId="0" fontId="26" fillId="30" borderId="40" xfId="0" applyFont="1" applyFill="1" applyBorder="1" applyAlignment="1" applyProtection="1">
      <alignment horizontal="center" vertical="center" wrapText="1"/>
      <protection locked="0"/>
    </xf>
    <xf numFmtId="14" fontId="28" fillId="31" borderId="39" xfId="76" applyNumberFormat="1" applyFont="1" applyFill="1" applyBorder="1" applyAlignment="1" applyProtection="1">
      <alignment horizontal="center" vertical="center" wrapText="1"/>
      <protection locked="0"/>
    </xf>
    <xf numFmtId="14" fontId="26" fillId="31" borderId="39" xfId="76" applyNumberFormat="1" applyFont="1" applyFill="1" applyBorder="1" applyAlignment="1" applyProtection="1">
      <alignment horizontal="center" vertical="center" wrapText="1"/>
      <protection locked="0"/>
    </xf>
    <xf numFmtId="0" fontId="42" fillId="26" borderId="16" xfId="60" applyFont="1" applyFill="1" applyBorder="1" applyAlignment="1" applyProtection="1">
      <alignment horizontal="justify" vertical="center" wrapText="1"/>
      <protection locked="0"/>
    </xf>
    <xf numFmtId="0" fontId="57" fillId="30" borderId="16" xfId="0" applyFont="1" applyFill="1" applyBorder="1" applyAlignment="1" applyProtection="1">
      <alignment horizontal="center" vertical="center" wrapText="1"/>
      <protection locked="0"/>
    </xf>
    <xf numFmtId="14" fontId="57" fillId="30" borderId="16" xfId="0" applyNumberFormat="1" applyFont="1" applyFill="1" applyBorder="1" applyAlignment="1" applyProtection="1">
      <alignment horizontal="center" vertical="center" wrapText="1"/>
      <protection locked="0"/>
    </xf>
    <xf numFmtId="9" fontId="26" fillId="30" borderId="14" xfId="0" applyNumberFormat="1" applyFont="1" applyFill="1" applyBorder="1" applyAlignment="1" applyProtection="1">
      <alignment horizontal="center" vertical="center" wrapText="1"/>
      <protection locked="0"/>
    </xf>
    <xf numFmtId="14" fontId="26" fillId="30" borderId="16" xfId="68" applyNumberFormat="1" applyFont="1" applyFill="1" applyBorder="1" applyAlignment="1" applyProtection="1">
      <alignment horizontal="center" vertical="center" wrapText="1"/>
      <protection locked="0"/>
    </xf>
    <xf numFmtId="0" fontId="26" fillId="30" borderId="19" xfId="0" applyFont="1" applyFill="1" applyBorder="1" applyAlignment="1" applyProtection="1">
      <alignment horizontal="justify" vertical="center" wrapText="1"/>
      <protection locked="0"/>
    </xf>
    <xf numFmtId="0" fontId="26" fillId="31" borderId="16" xfId="0" applyNumberFormat="1" applyFont="1" applyFill="1" applyBorder="1" applyAlignment="1">
      <alignment horizontal="center" vertical="center" wrapText="1"/>
    </xf>
    <xf numFmtId="0" fontId="26" fillId="31" borderId="16" xfId="0" applyFont="1" applyFill="1" applyBorder="1" applyAlignment="1">
      <alignment horizontal="center" vertical="center"/>
    </xf>
    <xf numFmtId="0" fontId="26" fillId="30" borderId="40" xfId="0" applyFont="1" applyFill="1" applyBorder="1" applyAlignment="1" applyProtection="1">
      <alignment horizontal="justify" vertical="center" wrapText="1"/>
      <protection locked="0"/>
    </xf>
    <xf numFmtId="0" fontId="42" fillId="26" borderId="16" xfId="60" applyFont="1" applyFill="1" applyBorder="1" applyAlignment="1" applyProtection="1">
      <alignment horizontal="center" vertical="center" wrapText="1"/>
      <protection locked="0"/>
    </xf>
    <xf numFmtId="9" fontId="26" fillId="31" borderId="16" xfId="0" applyNumberFormat="1" applyFont="1" applyFill="1" applyBorder="1" applyAlignment="1">
      <alignment horizontal="center" vertical="center" wrapText="1"/>
    </xf>
    <xf numFmtId="0" fontId="26" fillId="30" borderId="19" xfId="0" applyFont="1" applyFill="1" applyBorder="1" applyAlignment="1" applyProtection="1">
      <alignment horizontal="center" vertical="center" wrapText="1"/>
      <protection locked="0"/>
    </xf>
    <xf numFmtId="0" fontId="26" fillId="31" borderId="19" xfId="0" applyFont="1" applyFill="1" applyBorder="1" applyAlignment="1" applyProtection="1">
      <alignment horizontal="center" vertical="center" wrapText="1"/>
      <protection locked="0"/>
    </xf>
    <xf numFmtId="0" fontId="26" fillId="31" borderId="19" xfId="0" applyFont="1" applyFill="1" applyBorder="1" applyAlignment="1" applyProtection="1">
      <alignment horizontal="justify" vertical="center" wrapText="1"/>
      <protection locked="0"/>
    </xf>
    <xf numFmtId="0" fontId="26" fillId="31" borderId="16" xfId="0" applyFont="1" applyFill="1" applyBorder="1" applyAlignment="1" applyProtection="1">
      <alignment horizontal="center" vertical="center" wrapText="1"/>
      <protection locked="0"/>
    </xf>
    <xf numFmtId="0" fontId="26" fillId="31" borderId="16" xfId="0" applyFont="1" applyFill="1" applyBorder="1" applyAlignment="1" applyProtection="1">
      <alignment horizontal="justify" vertical="center" wrapText="1"/>
      <protection locked="0"/>
    </xf>
    <xf numFmtId="0" fontId="26" fillId="30" borderId="21" xfId="0" applyFont="1" applyFill="1" applyBorder="1" applyAlignment="1" applyProtection="1">
      <alignment horizontal="center" vertical="center" wrapText="1"/>
      <protection locked="0"/>
    </xf>
    <xf numFmtId="0" fontId="26" fillId="31" borderId="21" xfId="0" applyFont="1" applyFill="1" applyBorder="1" applyAlignment="1" applyProtection="1">
      <alignment horizontal="center" vertical="center" wrapText="1"/>
      <protection locked="0"/>
    </xf>
    <xf numFmtId="0" fontId="26" fillId="31" borderId="21" xfId="0" applyFont="1" applyFill="1" applyBorder="1" applyAlignment="1" applyProtection="1">
      <alignment horizontal="justify" vertical="center" wrapText="1"/>
      <protection locked="0"/>
    </xf>
    <xf numFmtId="14" fontId="26" fillId="30" borderId="19" xfId="68" applyNumberFormat="1" applyFont="1" applyFill="1" applyBorder="1" applyAlignment="1" applyProtection="1">
      <alignment horizontal="center" vertical="center" wrapText="1"/>
      <protection locked="0"/>
    </xf>
    <xf numFmtId="14" fontId="26" fillId="30" borderId="35" xfId="68" applyNumberFormat="1" applyFont="1" applyFill="1" applyBorder="1" applyAlignment="1" applyProtection="1">
      <alignment horizontal="center" vertical="center" wrapText="1"/>
      <protection locked="0"/>
    </xf>
    <xf numFmtId="0" fontId="42" fillId="26" borderId="19" xfId="60" applyFont="1" applyFill="1" applyBorder="1" applyAlignment="1" applyProtection="1">
      <alignment horizontal="center" vertical="center" wrapText="1"/>
      <protection locked="0"/>
    </xf>
    <xf numFmtId="9" fontId="26" fillId="31" borderId="19" xfId="0" applyNumberFormat="1" applyFont="1" applyFill="1" applyBorder="1" applyAlignment="1">
      <alignment horizontal="center" vertical="center" wrapText="1"/>
    </xf>
    <xf numFmtId="9" fontId="26" fillId="30" borderId="19" xfId="0" applyNumberFormat="1" applyFont="1" applyFill="1" applyBorder="1" applyAlignment="1" applyProtection="1">
      <alignment horizontal="center" vertical="center" wrapText="1"/>
      <protection locked="0"/>
    </xf>
    <xf numFmtId="0" fontId="26" fillId="31" borderId="19" xfId="0" applyFont="1" applyFill="1" applyBorder="1" applyAlignment="1">
      <alignment horizontal="center" vertical="center"/>
    </xf>
    <xf numFmtId="0" fontId="57" fillId="30" borderId="19" xfId="0" applyFont="1" applyFill="1" applyBorder="1" applyAlignment="1" applyProtection="1">
      <alignment horizontal="center" vertical="center" wrapText="1"/>
      <protection locked="0"/>
    </xf>
    <xf numFmtId="14" fontId="57" fillId="30" borderId="19" xfId="0" applyNumberFormat="1" applyFont="1" applyFill="1" applyBorder="1" applyAlignment="1" applyProtection="1">
      <alignment horizontal="center" vertical="center" wrapText="1"/>
      <protection locked="0"/>
    </xf>
    <xf numFmtId="0" fontId="26" fillId="31" borderId="23" xfId="0" applyFont="1" applyFill="1" applyBorder="1" applyAlignment="1" applyProtection="1">
      <alignment vertical="center" wrapText="1"/>
      <protection locked="0"/>
    </xf>
    <xf numFmtId="9" fontId="26" fillId="37" borderId="16" xfId="0" applyNumberFormat="1" applyFont="1" applyFill="1" applyBorder="1" applyAlignment="1" applyProtection="1">
      <alignment horizontal="center" vertical="center" wrapText="1"/>
      <protection locked="0"/>
    </xf>
    <xf numFmtId="14" fontId="28" fillId="25" borderId="16" xfId="0" applyNumberFormat="1" applyFont="1" applyFill="1" applyBorder="1" applyAlignment="1" applyProtection="1">
      <alignment horizontal="center" vertical="center" wrapText="1"/>
      <protection/>
    </xf>
    <xf numFmtId="14" fontId="28" fillId="25" borderId="41" xfId="0" applyNumberFormat="1" applyFont="1" applyFill="1" applyBorder="1" applyAlignment="1" applyProtection="1">
      <alignment horizontal="center" vertical="center" wrapText="1"/>
      <protection/>
    </xf>
    <xf numFmtId="14" fontId="64" fillId="31" borderId="16" xfId="0" applyNumberFormat="1" applyFont="1" applyFill="1" applyBorder="1" applyAlignment="1" applyProtection="1">
      <alignment horizontal="justify" vertical="center" wrapText="1"/>
      <protection locked="0"/>
    </xf>
    <xf numFmtId="0" fontId="27" fillId="25" borderId="23" xfId="0" applyFont="1" applyFill="1" applyBorder="1" applyAlignment="1" applyProtection="1">
      <alignment horizontal="center" vertical="center" wrapText="1"/>
      <protection/>
    </xf>
    <xf numFmtId="14" fontId="28" fillId="25" borderId="42" xfId="0" applyNumberFormat="1" applyFont="1" applyFill="1" applyBorder="1" applyAlignment="1" applyProtection="1">
      <alignment horizontal="center" vertical="center" wrapText="1"/>
      <protection/>
    </xf>
    <xf numFmtId="0" fontId="26" fillId="37" borderId="23" xfId="0" applyFont="1" applyFill="1" applyBorder="1" applyAlignment="1" applyProtection="1">
      <alignment horizontal="center" vertical="center" wrapText="1"/>
      <protection locked="0"/>
    </xf>
    <xf numFmtId="0" fontId="27" fillId="25" borderId="23" xfId="0" applyFont="1" applyFill="1" applyBorder="1" applyAlignment="1">
      <alignment horizontal="justify" vertical="center" wrapText="1"/>
    </xf>
    <xf numFmtId="0" fontId="26" fillId="37" borderId="23" xfId="0" applyFont="1" applyFill="1" applyBorder="1" applyAlignment="1" applyProtection="1">
      <alignment vertical="center" wrapText="1"/>
      <protection locked="0"/>
    </xf>
    <xf numFmtId="14" fontId="42" fillId="31" borderId="16" xfId="0" applyNumberFormat="1" applyFont="1" applyFill="1" applyBorder="1" applyAlignment="1" applyProtection="1">
      <alignment horizontal="justify" vertical="center" wrapText="1"/>
      <protection locked="0"/>
    </xf>
    <xf numFmtId="0" fontId="26" fillId="31" borderId="16" xfId="0" applyFont="1" applyFill="1" applyBorder="1" applyAlignment="1" applyProtection="1">
      <alignment vertical="center" wrapText="1"/>
      <protection locked="0"/>
    </xf>
    <xf numFmtId="0" fontId="26" fillId="37" borderId="16" xfId="0" applyFont="1" applyFill="1" applyBorder="1" applyAlignment="1" applyProtection="1">
      <alignment horizontal="center" vertical="center" wrapText="1"/>
      <protection locked="0"/>
    </xf>
    <xf numFmtId="0" fontId="26" fillId="37" borderId="16" xfId="0" applyFont="1" applyFill="1" applyBorder="1" applyAlignment="1" applyProtection="1">
      <alignment vertical="center" wrapText="1"/>
      <protection locked="0"/>
    </xf>
    <xf numFmtId="0" fontId="26" fillId="37" borderId="19" xfId="0" applyFont="1" applyFill="1" applyBorder="1" applyAlignment="1" applyProtection="1">
      <alignment horizontal="center" vertical="center" wrapText="1"/>
      <protection locked="0"/>
    </xf>
    <xf numFmtId="0" fontId="27" fillId="25" borderId="19" xfId="0" applyFont="1" applyFill="1" applyBorder="1" applyAlignment="1">
      <alignment horizontal="center" vertical="center" wrapText="1"/>
    </xf>
    <xf numFmtId="0" fontId="26" fillId="31" borderId="16" xfId="76" applyFont="1" applyFill="1" applyBorder="1" applyAlignment="1" applyProtection="1">
      <alignment horizontal="center" vertical="center" wrapText="1"/>
      <protection locked="0"/>
    </xf>
    <xf numFmtId="9" fontId="26" fillId="30" borderId="16" xfId="0" applyNumberFormat="1" applyFont="1" applyFill="1" applyBorder="1" applyAlignment="1">
      <alignment horizontal="center" vertical="center"/>
    </xf>
    <xf numFmtId="14" fontId="28" fillId="31" borderId="16" xfId="76" applyNumberFormat="1" applyFont="1" applyFill="1" applyBorder="1" applyAlignment="1" applyProtection="1">
      <alignment horizontal="center" vertical="center" wrapText="1"/>
      <protection locked="0"/>
    </xf>
    <xf numFmtId="14" fontId="26" fillId="31" borderId="16" xfId="76" applyNumberFormat="1" applyFont="1" applyFill="1" applyBorder="1" applyAlignment="1" applyProtection="1">
      <alignment horizontal="center" vertical="center" wrapText="1"/>
      <protection locked="0"/>
    </xf>
    <xf numFmtId="0" fontId="64" fillId="31" borderId="16" xfId="0" applyFont="1" applyFill="1" applyBorder="1" applyAlignment="1">
      <alignment horizontal="justify" vertical="center" wrapText="1"/>
    </xf>
    <xf numFmtId="0" fontId="26" fillId="31" borderId="23" xfId="0" applyNumberFormat="1" applyFont="1" applyFill="1" applyBorder="1" applyAlignment="1" applyProtection="1">
      <alignment horizontal="center" vertical="center" wrapText="1"/>
      <protection/>
    </xf>
    <xf numFmtId="9" fontId="26" fillId="31" borderId="23" xfId="0" applyNumberFormat="1" applyFont="1" applyFill="1" applyBorder="1" applyAlignment="1">
      <alignment horizontal="center" vertical="center" wrapText="1"/>
    </xf>
    <xf numFmtId="0" fontId="26" fillId="31" borderId="23" xfId="0" applyFont="1" applyFill="1" applyBorder="1" applyAlignment="1">
      <alignment horizontal="center" vertical="center"/>
    </xf>
    <xf numFmtId="0" fontId="26" fillId="31" borderId="43" xfId="0" applyFont="1" applyFill="1" applyBorder="1" applyAlignment="1" applyProtection="1">
      <alignment horizontal="center" vertical="center" wrapText="1"/>
      <protection locked="0"/>
    </xf>
    <xf numFmtId="0" fontId="26" fillId="31" borderId="43" xfId="0" applyFont="1" applyFill="1" applyBorder="1" applyAlignment="1" applyProtection="1">
      <alignment horizontal="justify" vertical="center" wrapText="1"/>
      <protection locked="0"/>
    </xf>
    <xf numFmtId="0" fontId="32" fillId="31" borderId="43" xfId="0" applyFont="1" applyFill="1" applyBorder="1" applyAlignment="1">
      <alignment horizontal="center" vertical="center" wrapText="1"/>
    </xf>
    <xf numFmtId="0" fontId="26" fillId="31" borderId="34" xfId="0" applyFont="1" applyFill="1" applyBorder="1" applyAlignment="1" applyProtection="1">
      <alignment horizontal="center" vertical="center" wrapText="1"/>
      <protection locked="0"/>
    </xf>
    <xf numFmtId="0" fontId="50" fillId="25" borderId="16" xfId="0" applyFont="1" applyFill="1" applyBorder="1" applyAlignment="1">
      <alignment horizontal="justify" vertical="center"/>
    </xf>
    <xf numFmtId="0" fontId="26" fillId="31" borderId="44" xfId="0" applyFont="1" applyFill="1" applyBorder="1" applyAlignment="1" applyProtection="1">
      <alignment vertical="center" wrapText="1"/>
      <protection locked="0"/>
    </xf>
    <xf numFmtId="0" fontId="50" fillId="25" borderId="16" xfId="0" applyFont="1" applyFill="1" applyBorder="1" applyAlignment="1">
      <alignment horizontal="center" vertical="center"/>
    </xf>
    <xf numFmtId="14" fontId="50" fillId="29" borderId="23" xfId="0" applyNumberFormat="1" applyFont="1" applyFill="1" applyBorder="1" applyAlignment="1" applyProtection="1">
      <alignment horizontal="center" vertical="center" wrapText="1"/>
      <protection locked="0"/>
    </xf>
    <xf numFmtId="0" fontId="34" fillId="25" borderId="0" xfId="0" applyFont="1" applyFill="1" applyBorder="1" applyAlignment="1">
      <alignment/>
    </xf>
    <xf numFmtId="4" fontId="34" fillId="25" borderId="0" xfId="0" applyNumberFormat="1" applyFont="1" applyFill="1" applyAlignment="1">
      <alignment/>
    </xf>
    <xf numFmtId="0" fontId="34" fillId="25" borderId="0" xfId="0" applyFont="1" applyFill="1" applyAlignment="1">
      <alignment/>
    </xf>
    <xf numFmtId="0" fontId="32" fillId="31" borderId="16" xfId="0" applyFont="1" applyFill="1" applyBorder="1" applyAlignment="1">
      <alignment horizontal="center" vertical="center" wrapText="1"/>
    </xf>
    <xf numFmtId="0" fontId="26" fillId="31" borderId="12" xfId="0" applyFont="1" applyFill="1" applyBorder="1" applyAlignment="1" applyProtection="1">
      <alignment horizontal="left" vertical="center" wrapText="1"/>
      <protection locked="0"/>
    </xf>
    <xf numFmtId="0" fontId="26" fillId="31" borderId="27" xfId="0" applyFont="1" applyFill="1" applyBorder="1" applyAlignment="1" applyProtection="1">
      <alignment horizontal="center" vertical="center" wrapText="1"/>
      <protection locked="0"/>
    </xf>
    <xf numFmtId="14" fontId="26" fillId="31" borderId="16" xfId="0" applyNumberFormat="1" applyFont="1" applyFill="1" applyBorder="1" applyAlignment="1" applyProtection="1">
      <alignment horizontal="center" vertical="center" wrapText="1"/>
      <protection locked="0"/>
    </xf>
    <xf numFmtId="0" fontId="26" fillId="31" borderId="16" xfId="0" applyNumberFormat="1" applyFont="1" applyFill="1" applyBorder="1" applyAlignment="1" applyProtection="1">
      <alignment horizontal="center" vertical="center" wrapText="1"/>
      <protection/>
    </xf>
    <xf numFmtId="0" fontId="30" fillId="37" borderId="18" xfId="0" applyFont="1" applyFill="1" applyBorder="1" applyAlignment="1" applyProtection="1">
      <alignment horizontal="center" vertical="center"/>
      <protection locked="0"/>
    </xf>
    <xf numFmtId="0" fontId="26" fillId="37" borderId="18" xfId="0" applyFont="1" applyFill="1" applyBorder="1" applyAlignment="1" applyProtection="1">
      <alignment horizontal="center" vertical="center" wrapText="1"/>
      <protection locked="0"/>
    </xf>
    <xf numFmtId="0" fontId="25" fillId="37" borderId="18" xfId="0" applyFont="1" applyFill="1" applyBorder="1" applyAlignment="1" applyProtection="1">
      <alignment horizontal="justify" vertical="center" wrapText="1"/>
      <protection locked="0"/>
    </xf>
    <xf numFmtId="0" fontId="25" fillId="37" borderId="18" xfId="0" applyFont="1" applyFill="1" applyBorder="1" applyAlignment="1" applyProtection="1">
      <alignment horizontal="center" vertical="center" wrapText="1"/>
      <protection locked="0"/>
    </xf>
    <xf numFmtId="0" fontId="26" fillId="37" borderId="18" xfId="0" applyFont="1" applyFill="1" applyBorder="1" applyAlignment="1" applyProtection="1">
      <alignment vertical="center" wrapText="1"/>
      <protection locked="0"/>
    </xf>
    <xf numFmtId="0" fontId="24" fillId="37" borderId="18" xfId="0" applyFont="1" applyFill="1" applyBorder="1" applyAlignment="1">
      <alignment horizontal="justify" vertical="center" wrapText="1"/>
    </xf>
    <xf numFmtId="0" fontId="24" fillId="37" borderId="14" xfId="0" applyFont="1" applyFill="1" applyBorder="1" applyAlignment="1">
      <alignment horizontal="justify" vertical="center" wrapText="1"/>
    </xf>
    <xf numFmtId="0" fontId="24" fillId="37" borderId="14" xfId="0" applyFont="1" applyFill="1" applyBorder="1" applyAlignment="1">
      <alignment horizontal="center" vertical="center" wrapText="1"/>
    </xf>
    <xf numFmtId="0" fontId="26" fillId="37" borderId="21" xfId="0" applyFont="1" applyFill="1" applyBorder="1" applyAlignment="1" applyProtection="1">
      <alignment horizontal="center" vertical="center" wrapText="1"/>
      <protection locked="0"/>
    </xf>
    <xf numFmtId="14" fontId="26" fillId="25" borderId="21" xfId="0" applyNumberFormat="1" applyFont="1" applyFill="1" applyBorder="1" applyAlignment="1">
      <alignment horizontal="center" vertical="center" wrapText="1"/>
    </xf>
    <xf numFmtId="14" fontId="26" fillId="26" borderId="21" xfId="0" applyNumberFormat="1" applyFont="1" applyFill="1" applyBorder="1" applyAlignment="1">
      <alignment horizontal="center" vertical="center" wrapText="1"/>
    </xf>
    <xf numFmtId="14" fontId="42" fillId="26" borderId="21" xfId="0" applyNumberFormat="1" applyFont="1" applyFill="1" applyBorder="1" applyAlignment="1" applyProtection="1">
      <alignment horizontal="justify" vertical="center" wrapText="1"/>
      <protection/>
    </xf>
    <xf numFmtId="0" fontId="26" fillId="37" borderId="26" xfId="0" applyNumberFormat="1" applyFont="1" applyFill="1" applyBorder="1" applyAlignment="1" applyProtection="1">
      <alignment horizontal="center" vertical="center" wrapText="1"/>
      <protection/>
    </xf>
    <xf numFmtId="9" fontId="26" fillId="37" borderId="26" xfId="0" applyNumberFormat="1" applyFont="1" applyFill="1" applyBorder="1" applyAlignment="1">
      <alignment horizontal="center" vertical="center" wrapText="1"/>
    </xf>
    <xf numFmtId="0" fontId="26" fillId="37" borderId="19" xfId="0" applyFont="1" applyFill="1" applyBorder="1" applyAlignment="1">
      <alignment horizontal="center" vertical="center"/>
    </xf>
    <xf numFmtId="0" fontId="35" fillId="25" borderId="0" xfId="0" applyFont="1" applyFill="1" applyBorder="1" applyAlignment="1">
      <alignment/>
    </xf>
    <xf numFmtId="4" fontId="35" fillId="25" borderId="0" xfId="0" applyNumberFormat="1" applyFont="1" applyFill="1" applyBorder="1" applyAlignment="1">
      <alignment/>
    </xf>
    <xf numFmtId="0" fontId="35" fillId="25" borderId="0" xfId="0" applyFont="1" applyFill="1" applyAlignment="1">
      <alignment/>
    </xf>
    <xf numFmtId="0" fontId="26" fillId="37" borderId="16" xfId="0" applyFont="1" applyFill="1" applyBorder="1" applyAlignment="1" applyProtection="1">
      <alignment horizontal="justify" vertical="center" wrapText="1"/>
      <protection locked="0"/>
    </xf>
    <xf numFmtId="0" fontId="25" fillId="37" borderId="29" xfId="0" applyFont="1" applyFill="1" applyBorder="1" applyAlignment="1" applyProtection="1">
      <alignment horizontal="center" vertical="center" wrapText="1"/>
      <protection locked="0"/>
    </xf>
    <xf numFmtId="0" fontId="26" fillId="37" borderId="30" xfId="0" applyFont="1" applyFill="1" applyBorder="1" applyAlignment="1" applyProtection="1">
      <alignment horizontal="center" vertical="center" wrapText="1"/>
      <protection locked="0"/>
    </xf>
    <xf numFmtId="0" fontId="24" fillId="37" borderId="30" xfId="0" applyFont="1" applyFill="1" applyBorder="1" applyAlignment="1">
      <alignment horizontal="justify" vertical="center" wrapText="1"/>
    </xf>
    <xf numFmtId="0" fontId="24" fillId="37" borderId="30" xfId="0" applyFont="1" applyFill="1" applyBorder="1" applyAlignment="1">
      <alignment horizontal="center" vertical="center" wrapText="1"/>
    </xf>
    <xf numFmtId="0" fontId="26" fillId="37" borderId="32" xfId="0" applyFont="1" applyFill="1" applyBorder="1" applyAlignment="1" applyProtection="1">
      <alignment horizontal="center" vertical="center" wrapText="1"/>
      <protection locked="0"/>
    </xf>
    <xf numFmtId="14" fontId="26" fillId="26" borderId="16" xfId="0" applyNumberFormat="1" applyFont="1" applyFill="1" applyBorder="1" applyAlignment="1">
      <alignment horizontal="center" vertical="center" wrapText="1"/>
    </xf>
    <xf numFmtId="0" fontId="26" fillId="37" borderId="14" xfId="0" applyFont="1" applyFill="1" applyBorder="1" applyAlignment="1" applyProtection="1">
      <alignment horizontal="center" vertical="center" wrapText="1"/>
      <protection locked="0"/>
    </xf>
    <xf numFmtId="0" fontId="25" fillId="37" borderId="14" xfId="0" applyFont="1" applyFill="1" applyBorder="1" applyAlignment="1" applyProtection="1">
      <alignment horizontal="center" vertical="center" wrapText="1"/>
      <protection locked="0"/>
    </xf>
    <xf numFmtId="0" fontId="27" fillId="37" borderId="14" xfId="0" applyFont="1" applyFill="1" applyBorder="1" applyAlignment="1" applyProtection="1">
      <alignment horizontal="center" vertical="center" wrapText="1"/>
      <protection/>
    </xf>
    <xf numFmtId="0" fontId="27" fillId="37" borderId="14" xfId="0" applyFont="1" applyFill="1" applyBorder="1" applyAlignment="1">
      <alignment horizontal="justify" vertical="center" wrapText="1"/>
    </xf>
    <xf numFmtId="0" fontId="26" fillId="37" borderId="24" xfId="0" applyFont="1" applyFill="1" applyBorder="1" applyAlignment="1" applyProtection="1">
      <alignment horizontal="center" vertical="center" wrapText="1"/>
      <protection locked="0"/>
    </xf>
    <xf numFmtId="14" fontId="27" fillId="37" borderId="23" xfId="0" applyNumberFormat="1" applyFont="1" applyFill="1" applyBorder="1" applyAlignment="1" applyProtection="1">
      <alignment horizontal="center" vertical="center" wrapText="1"/>
      <protection/>
    </xf>
    <xf numFmtId="14" fontId="64" fillId="31" borderId="23" xfId="0" applyNumberFormat="1" applyFont="1" applyFill="1" applyBorder="1" applyAlignment="1" applyProtection="1">
      <alignment horizontal="justify" vertical="center" wrapText="1"/>
      <protection locked="0"/>
    </xf>
    <xf numFmtId="9" fontId="26" fillId="37" borderId="14" xfId="0" applyNumberFormat="1" applyFont="1" applyFill="1" applyBorder="1" applyAlignment="1">
      <alignment horizontal="center" vertical="center" wrapText="1"/>
    </xf>
    <xf numFmtId="1" fontId="26" fillId="37" borderId="14" xfId="0" applyNumberFormat="1" applyFont="1" applyFill="1" applyBorder="1" applyAlignment="1">
      <alignment horizontal="center" vertical="center"/>
    </xf>
    <xf numFmtId="0" fontId="57" fillId="31" borderId="23" xfId="0" applyFont="1" applyFill="1" applyBorder="1" applyAlignment="1" applyProtection="1">
      <alignment horizontal="center" vertical="center" wrapText="1"/>
      <protection locked="0"/>
    </xf>
    <xf numFmtId="14" fontId="57" fillId="31" borderId="23" xfId="0" applyNumberFormat="1" applyFont="1" applyFill="1" applyBorder="1" applyAlignment="1" applyProtection="1">
      <alignment horizontal="center" vertical="center" wrapText="1"/>
      <protection locked="0"/>
    </xf>
    <xf numFmtId="0" fontId="27" fillId="37" borderId="16" xfId="0" applyFont="1" applyFill="1" applyBorder="1" applyAlignment="1" applyProtection="1">
      <alignment horizontal="center" vertical="center" wrapText="1"/>
      <protection/>
    </xf>
    <xf numFmtId="0" fontId="27" fillId="37" borderId="16" xfId="0" applyFont="1" applyFill="1" applyBorder="1" applyAlignment="1">
      <alignment horizontal="justify" vertical="center" wrapText="1"/>
    </xf>
    <xf numFmtId="14" fontId="27" fillId="37" borderId="16" xfId="0" applyNumberFormat="1" applyFont="1" applyFill="1" applyBorder="1" applyAlignment="1" applyProtection="1">
      <alignment horizontal="center" vertical="center" wrapText="1"/>
      <protection/>
    </xf>
    <xf numFmtId="0" fontId="24" fillId="37" borderId="16" xfId="0" applyFont="1" applyFill="1" applyBorder="1" applyAlignment="1">
      <alignment horizontal="center" vertical="center" wrapText="1"/>
    </xf>
    <xf numFmtId="9" fontId="26" fillId="37" borderId="16" xfId="0" applyNumberFormat="1" applyFont="1" applyFill="1" applyBorder="1" applyAlignment="1">
      <alignment horizontal="center" vertical="center" wrapText="1"/>
    </xf>
    <xf numFmtId="1" fontId="26" fillId="37" borderId="16" xfId="0" applyNumberFormat="1" applyFont="1" applyFill="1" applyBorder="1" applyAlignment="1">
      <alignment horizontal="center" vertical="center"/>
    </xf>
    <xf numFmtId="0" fontId="42" fillId="37" borderId="16" xfId="0" applyFont="1" applyFill="1" applyBorder="1" applyAlignment="1" applyProtection="1">
      <alignment horizontal="justify" vertical="center" wrapText="1"/>
      <protection locked="0"/>
    </xf>
    <xf numFmtId="0" fontId="26" fillId="37" borderId="19" xfId="0" applyFont="1" applyFill="1" applyBorder="1" applyAlignment="1" applyProtection="1">
      <alignment horizontal="justify" vertical="center" wrapText="1"/>
      <protection locked="0"/>
    </xf>
    <xf numFmtId="0" fontId="26" fillId="37" borderId="15" xfId="0" applyFont="1" applyFill="1" applyBorder="1" applyAlignment="1" applyProtection="1">
      <alignment horizontal="center" vertical="center" wrapText="1"/>
      <protection locked="0"/>
    </xf>
    <xf numFmtId="0" fontId="27" fillId="37" borderId="17" xfId="0" applyFont="1" applyFill="1" applyBorder="1" applyAlignment="1" applyProtection="1">
      <alignment horizontal="center" vertical="center" wrapText="1"/>
      <protection/>
    </xf>
    <xf numFmtId="0" fontId="27" fillId="37" borderId="26" xfId="0" applyFont="1" applyFill="1" applyBorder="1" applyAlignment="1">
      <alignment horizontal="justify" vertical="center" wrapText="1"/>
    </xf>
    <xf numFmtId="0" fontId="27" fillId="37" borderId="26" xfId="0"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xf>
    <xf numFmtId="0" fontId="26" fillId="37" borderId="26" xfId="0" applyFont="1" applyFill="1" applyBorder="1" applyAlignment="1" applyProtection="1">
      <alignment horizontal="center" vertical="center" wrapText="1"/>
      <protection locked="0"/>
    </xf>
    <xf numFmtId="14" fontId="27" fillId="37" borderId="26" xfId="0" applyNumberFormat="1" applyFont="1" applyFill="1" applyBorder="1" applyAlignment="1" applyProtection="1">
      <alignment horizontal="center" vertical="center" wrapText="1"/>
      <protection/>
    </xf>
    <xf numFmtId="0" fontId="42" fillId="37" borderId="18" xfId="0" applyFont="1" applyFill="1" applyBorder="1" applyAlignment="1" applyProtection="1">
      <alignment horizontal="justify" vertical="center" wrapText="1"/>
      <protection locked="0"/>
    </xf>
    <xf numFmtId="0" fontId="24" fillId="37" borderId="26" xfId="0" applyFont="1" applyFill="1" applyBorder="1" applyAlignment="1">
      <alignment horizontal="center" vertical="center" wrapText="1"/>
    </xf>
    <xf numFmtId="1" fontId="26" fillId="37" borderId="26" xfId="0" applyNumberFormat="1" applyFont="1" applyFill="1" applyBorder="1" applyAlignment="1">
      <alignment horizontal="center" vertical="center"/>
    </xf>
    <xf numFmtId="0" fontId="42" fillId="37" borderId="22" xfId="0" applyFont="1" applyFill="1" applyBorder="1" applyAlignment="1" applyProtection="1">
      <alignment horizontal="justify" vertical="center" wrapText="1"/>
      <protection locked="0"/>
    </xf>
    <xf numFmtId="0" fontId="57" fillId="37" borderId="26" xfId="0" applyFont="1" applyFill="1" applyBorder="1" applyAlignment="1" applyProtection="1">
      <alignment horizontal="center" vertical="center"/>
      <protection locked="0"/>
    </xf>
    <xf numFmtId="14" fontId="57" fillId="37" borderId="26" xfId="0" applyNumberFormat="1" applyFont="1" applyFill="1" applyBorder="1" applyAlignment="1" applyProtection="1">
      <alignment horizontal="center" vertical="center"/>
      <protection locked="0"/>
    </xf>
    <xf numFmtId="14" fontId="57" fillId="37" borderId="26" xfId="0" applyNumberFormat="1" applyFont="1" applyFill="1" applyBorder="1" applyAlignment="1" applyProtection="1">
      <alignment horizontal="center" vertical="center" wrapText="1"/>
      <protection locked="0"/>
    </xf>
    <xf numFmtId="0" fontId="27" fillId="37" borderId="18" xfId="0" applyFont="1" applyFill="1" applyBorder="1" applyAlignment="1" applyProtection="1">
      <alignment horizontal="center" vertical="center" wrapText="1"/>
      <protection/>
    </xf>
    <xf numFmtId="0" fontId="27" fillId="37" borderId="30" xfId="0" applyFont="1" applyFill="1" applyBorder="1" applyAlignment="1">
      <alignment horizontal="justify" vertical="center" wrapText="1"/>
    </xf>
    <xf numFmtId="0" fontId="27" fillId="37" borderId="30" xfId="0" applyFont="1" applyFill="1" applyBorder="1" applyAlignment="1">
      <alignment horizontal="center" vertical="center" wrapText="1"/>
    </xf>
    <xf numFmtId="0" fontId="27" fillId="37" borderId="30" xfId="0" applyFont="1" applyFill="1" applyBorder="1" applyAlignment="1" applyProtection="1">
      <alignment horizontal="center" vertical="center" wrapText="1"/>
      <protection/>
    </xf>
    <xf numFmtId="14" fontId="27" fillId="37" borderId="30" xfId="0" applyNumberFormat="1" applyFont="1" applyFill="1" applyBorder="1" applyAlignment="1" applyProtection="1">
      <alignment horizontal="center" vertical="center" wrapText="1"/>
      <protection/>
    </xf>
    <xf numFmtId="14" fontId="27" fillId="37" borderId="32" xfId="0" applyNumberFormat="1" applyFont="1" applyFill="1" applyBorder="1" applyAlignment="1" applyProtection="1">
      <alignment horizontal="center" vertical="center" wrapText="1"/>
      <protection/>
    </xf>
    <xf numFmtId="0" fontId="24" fillId="37" borderId="29" xfId="0" applyFont="1" applyFill="1" applyBorder="1" applyAlignment="1">
      <alignment horizontal="center" vertical="center" wrapText="1"/>
    </xf>
    <xf numFmtId="9" fontId="26" fillId="37" borderId="30" xfId="0" applyNumberFormat="1" applyFont="1" applyFill="1" applyBorder="1" applyAlignment="1">
      <alignment horizontal="center" vertical="center" wrapText="1"/>
    </xf>
    <xf numFmtId="1" fontId="26" fillId="37" borderId="30" xfId="0" applyNumberFormat="1" applyFont="1" applyFill="1" applyBorder="1" applyAlignment="1">
      <alignment horizontal="center" vertical="center"/>
    </xf>
    <xf numFmtId="14" fontId="57" fillId="37" borderId="30" xfId="0" applyNumberFormat="1" applyFont="1" applyFill="1" applyBorder="1" applyAlignment="1" applyProtection="1">
      <alignment horizontal="center" vertical="center"/>
      <protection locked="0"/>
    </xf>
    <xf numFmtId="0" fontId="42" fillId="37" borderId="18" xfId="0" applyFont="1" applyFill="1" applyBorder="1" applyAlignment="1" applyProtection="1">
      <alignment horizontal="justify" vertical="justify" wrapText="1"/>
      <protection locked="0"/>
    </xf>
    <xf numFmtId="1" fontId="26" fillId="37" borderId="32" xfId="0" applyNumberFormat="1" applyFont="1" applyFill="1" applyBorder="1" applyAlignment="1">
      <alignment horizontal="center" vertical="center"/>
    </xf>
    <xf numFmtId="0" fontId="42" fillId="37" borderId="14" xfId="0" applyFont="1" applyFill="1" applyBorder="1" applyAlignment="1" applyProtection="1">
      <alignment horizontal="center" vertical="center" wrapText="1"/>
      <protection locked="0"/>
    </xf>
    <xf numFmtId="0" fontId="42" fillId="37" borderId="14" xfId="0" applyFont="1" applyFill="1" applyBorder="1" applyAlignment="1" applyProtection="1">
      <alignment horizontal="justify" vertical="center" wrapText="1"/>
      <protection locked="0"/>
    </xf>
    <xf numFmtId="0" fontId="57" fillId="37" borderId="30" xfId="0" applyFont="1" applyFill="1" applyBorder="1" applyAlignment="1" applyProtection="1">
      <alignment horizontal="center" vertical="center"/>
      <protection locked="0"/>
    </xf>
    <xf numFmtId="14" fontId="57" fillId="37" borderId="30" xfId="0" applyNumberFormat="1" applyFont="1" applyFill="1" applyBorder="1" applyAlignment="1" applyProtection="1">
      <alignment horizontal="center" vertical="center" wrapText="1"/>
      <protection locked="0"/>
    </xf>
    <xf numFmtId="14" fontId="57" fillId="37" borderId="27" xfId="0" applyNumberFormat="1" applyFont="1" applyFill="1" applyBorder="1" applyAlignment="1" applyProtection="1">
      <alignment horizontal="center" vertical="center"/>
      <protection locked="0"/>
    </xf>
    <xf numFmtId="14" fontId="57" fillId="37" borderId="16" xfId="0" applyNumberFormat="1" applyFont="1" applyFill="1" applyBorder="1" applyAlignment="1" applyProtection="1">
      <alignment horizontal="center" vertical="center" wrapText="1"/>
      <protection locked="0"/>
    </xf>
    <xf numFmtId="0" fontId="26" fillId="37" borderId="23" xfId="0" applyFont="1" applyFill="1" applyBorder="1" applyAlignment="1" applyProtection="1">
      <alignment horizontal="justify" vertical="center" wrapText="1"/>
      <protection locked="0"/>
    </xf>
    <xf numFmtId="0" fontId="27" fillId="37" borderId="11" xfId="0" applyFont="1" applyFill="1" applyBorder="1" applyAlignment="1" applyProtection="1">
      <alignment horizontal="center" vertical="center" wrapText="1"/>
      <protection/>
    </xf>
    <xf numFmtId="0" fontId="27" fillId="37" borderId="12" xfId="0" applyFont="1" applyFill="1" applyBorder="1" applyAlignment="1">
      <alignment horizontal="justify" vertical="center" wrapText="1"/>
    </xf>
    <xf numFmtId="0" fontId="27" fillId="37" borderId="14" xfId="0" applyFont="1" applyFill="1" applyBorder="1" applyAlignment="1">
      <alignment horizontal="center" vertical="center" wrapText="1"/>
    </xf>
    <xf numFmtId="14" fontId="27" fillId="37" borderId="14" xfId="0" applyNumberFormat="1" applyFont="1" applyFill="1" applyBorder="1" applyAlignment="1" applyProtection="1">
      <alignment horizontal="center" vertical="center" wrapText="1"/>
      <protection/>
    </xf>
    <xf numFmtId="0" fontId="27" fillId="37" borderId="16" xfId="0" applyFont="1" applyFill="1" applyBorder="1" applyAlignment="1">
      <alignment horizontal="center" vertical="center" wrapText="1"/>
    </xf>
    <xf numFmtId="0" fontId="42" fillId="37" borderId="16" xfId="0" applyFont="1" applyFill="1" applyBorder="1" applyAlignment="1" applyProtection="1">
      <alignment horizontal="center" vertical="center" wrapText="1"/>
      <protection locked="0"/>
    </xf>
    <xf numFmtId="0" fontId="57" fillId="37" borderId="16" xfId="0" applyFont="1" applyFill="1" applyBorder="1" applyAlignment="1" applyProtection="1">
      <alignment horizontal="center" vertical="center"/>
      <protection locked="0"/>
    </xf>
    <xf numFmtId="14" fontId="57" fillId="37" borderId="16" xfId="0" applyNumberFormat="1" applyFont="1" applyFill="1" applyBorder="1" applyAlignment="1" applyProtection="1">
      <alignment horizontal="center" vertical="center"/>
      <protection locked="0"/>
    </xf>
    <xf numFmtId="0" fontId="26" fillId="37" borderId="22" xfId="0" applyFont="1" applyFill="1" applyBorder="1" applyAlignment="1" applyProtection="1">
      <alignment horizontal="center" vertical="center" wrapText="1"/>
      <protection locked="0"/>
    </xf>
    <xf numFmtId="0" fontId="26" fillId="37" borderId="22" xfId="0" applyFont="1" applyFill="1" applyBorder="1" applyAlignment="1" applyProtection="1">
      <alignment horizontal="justify" vertical="center" wrapText="1"/>
      <protection locked="0"/>
    </xf>
    <xf numFmtId="0" fontId="27" fillId="37" borderId="22" xfId="0" applyFont="1" applyFill="1" applyBorder="1" applyAlignment="1" applyProtection="1">
      <alignment horizontal="justify" vertical="center" wrapText="1"/>
      <protection locked="0"/>
    </xf>
    <xf numFmtId="0" fontId="27" fillId="37" borderId="22" xfId="0" applyFont="1" applyFill="1" applyBorder="1" applyAlignment="1">
      <alignment horizontal="justify" vertical="center" wrapText="1"/>
    </xf>
    <xf numFmtId="0" fontId="27" fillId="37" borderId="22" xfId="0" applyFont="1" applyFill="1" applyBorder="1" applyAlignment="1">
      <alignment horizontal="center" vertical="center" wrapText="1"/>
    </xf>
    <xf numFmtId="0" fontId="26" fillId="27" borderId="26" xfId="0" applyFont="1" applyFill="1" applyBorder="1" applyAlignment="1" applyProtection="1">
      <alignment horizontal="center" vertical="center" wrapText="1"/>
      <protection locked="0"/>
    </xf>
    <xf numFmtId="14" fontId="26" fillId="27" borderId="26" xfId="0" applyNumberFormat="1" applyFont="1" applyFill="1" applyBorder="1" applyAlignment="1" applyProtection="1">
      <alignment horizontal="center" vertical="center" wrapText="1"/>
      <protection locked="0"/>
    </xf>
    <xf numFmtId="0" fontId="57" fillId="37" borderId="26" xfId="0" applyFont="1" applyFill="1" applyBorder="1" applyAlignment="1" applyProtection="1">
      <alignment horizontal="justify" vertical="center" wrapText="1"/>
      <protection locked="0"/>
    </xf>
    <xf numFmtId="0" fontId="57" fillId="37" borderId="26" xfId="0" applyFont="1" applyFill="1" applyBorder="1" applyAlignment="1" applyProtection="1">
      <alignment horizontal="center" vertical="center" wrapText="1"/>
      <protection locked="0"/>
    </xf>
    <xf numFmtId="0" fontId="42" fillId="37" borderId="22" xfId="0" applyFont="1" applyFill="1" applyBorder="1" applyAlignment="1" applyProtection="1">
      <alignment horizontal="center" vertical="center" wrapText="1"/>
      <protection locked="0"/>
    </xf>
    <xf numFmtId="0" fontId="27" fillId="37" borderId="37" xfId="0" applyFont="1" applyFill="1" applyBorder="1" applyAlignment="1" applyProtection="1">
      <alignment horizontal="justify" vertical="center" wrapText="1"/>
      <protection/>
    </xf>
    <xf numFmtId="14" fontId="26" fillId="27" borderId="30" xfId="0" applyNumberFormat="1" applyFont="1" applyFill="1" applyBorder="1" applyAlignment="1" applyProtection="1">
      <alignment horizontal="center" vertical="center" wrapText="1"/>
      <protection locked="0"/>
    </xf>
    <xf numFmtId="0" fontId="26" fillId="27" borderId="30" xfId="60" applyFont="1" applyFill="1" applyBorder="1" applyAlignment="1" applyProtection="1">
      <alignment horizontal="center" vertical="center"/>
      <protection locked="0"/>
    </xf>
    <xf numFmtId="9" fontId="26" fillId="27" borderId="30" xfId="0" applyNumberFormat="1" applyFont="1" applyFill="1" applyBorder="1" applyAlignment="1">
      <alignment horizontal="center" vertical="center" wrapText="1"/>
    </xf>
    <xf numFmtId="0" fontId="57" fillId="37" borderId="30" xfId="0" applyFont="1" applyFill="1" applyBorder="1" applyAlignment="1" applyProtection="1">
      <alignment horizontal="justify" vertical="center" wrapText="1"/>
      <protection locked="0"/>
    </xf>
    <xf numFmtId="0" fontId="42" fillId="37" borderId="14" xfId="60" applyNumberFormat="1" applyFont="1" applyFill="1" applyBorder="1" applyAlignment="1" applyProtection="1">
      <alignment horizontal="justify" vertical="center" wrapText="1"/>
      <protection locked="0"/>
    </xf>
    <xf numFmtId="0" fontId="26" fillId="27" borderId="14" xfId="0" applyFont="1" applyFill="1" applyBorder="1" applyAlignment="1" applyProtection="1">
      <alignment horizontal="justify" vertical="center" wrapText="1"/>
      <protection locked="0"/>
    </xf>
    <xf numFmtId="0" fontId="26" fillId="27" borderId="14" xfId="0" applyFont="1" applyFill="1" applyBorder="1" applyAlignment="1" applyProtection="1">
      <alignment horizontal="center" vertical="center" wrapText="1"/>
      <protection locked="0"/>
    </xf>
    <xf numFmtId="0" fontId="57" fillId="37" borderId="30" xfId="0" applyFont="1" applyFill="1" applyBorder="1" applyAlignment="1" applyProtection="1">
      <alignment horizontal="center" vertical="center" wrapText="1"/>
      <protection locked="0"/>
    </xf>
    <xf numFmtId="0" fontId="27" fillId="37" borderId="37" xfId="0" applyFont="1" applyFill="1" applyBorder="1" applyAlignment="1" applyProtection="1">
      <alignment horizontal="center" vertical="center" wrapText="1"/>
      <protection/>
    </xf>
    <xf numFmtId="14" fontId="26" fillId="27" borderId="14" xfId="0" applyNumberFormat="1" applyFont="1" applyFill="1" applyBorder="1" applyAlignment="1" applyProtection="1">
      <alignment horizontal="center" vertical="center" wrapText="1"/>
      <protection locked="0"/>
    </xf>
    <xf numFmtId="0" fontId="26" fillId="27" borderId="14" xfId="60" applyFont="1" applyFill="1" applyBorder="1" applyAlignment="1" applyProtection="1">
      <alignment horizontal="center" vertical="center"/>
      <protection locked="0"/>
    </xf>
    <xf numFmtId="9" fontId="26" fillId="27" borderId="14" xfId="0" applyNumberFormat="1" applyFont="1" applyFill="1" applyBorder="1" applyAlignment="1">
      <alignment horizontal="center" vertical="center" wrapText="1"/>
    </xf>
    <xf numFmtId="0" fontId="26" fillId="27" borderId="16" xfId="0" applyFont="1" applyFill="1" applyBorder="1" applyAlignment="1" applyProtection="1">
      <alignment horizontal="center" vertical="center" wrapText="1"/>
      <protection locked="0"/>
    </xf>
    <xf numFmtId="0" fontId="26" fillId="27" borderId="16" xfId="0" applyFont="1" applyFill="1" applyBorder="1" applyAlignment="1" applyProtection="1">
      <alignment horizontal="justify" vertical="center" wrapText="1"/>
      <protection locked="0"/>
    </xf>
    <xf numFmtId="14" fontId="26" fillId="27" borderId="16" xfId="0" applyNumberFormat="1" applyFont="1" applyFill="1" applyBorder="1" applyAlignment="1" applyProtection="1">
      <alignment horizontal="center" vertical="center" wrapText="1"/>
      <protection locked="0"/>
    </xf>
    <xf numFmtId="0" fontId="42" fillId="37" borderId="16" xfId="60" applyNumberFormat="1" applyFont="1" applyFill="1" applyBorder="1" applyAlignment="1" applyProtection="1">
      <alignment horizontal="justify" vertical="center" wrapText="1"/>
      <protection locked="0"/>
    </xf>
    <xf numFmtId="0" fontId="26" fillId="27" borderId="16" xfId="60" applyFont="1" applyFill="1" applyBorder="1" applyAlignment="1" applyProtection="1">
      <alignment horizontal="center" vertical="center"/>
      <protection locked="0"/>
    </xf>
    <xf numFmtId="9" fontId="26" fillId="27" borderId="16" xfId="0" applyNumberFormat="1" applyFont="1" applyFill="1" applyBorder="1" applyAlignment="1">
      <alignment horizontal="center" vertical="center" wrapText="1"/>
    </xf>
    <xf numFmtId="0" fontId="57" fillId="37" borderId="16" xfId="0" applyFont="1" applyFill="1" applyBorder="1" applyAlignment="1" applyProtection="1">
      <alignment horizontal="justify" vertical="center" wrapText="1"/>
      <protection locked="0"/>
    </xf>
    <xf numFmtId="0" fontId="57" fillId="37" borderId="16" xfId="0" applyFont="1" applyFill="1" applyBorder="1" applyAlignment="1" applyProtection="1">
      <alignment horizontal="center" vertical="center" wrapText="1"/>
      <protection locked="0"/>
    </xf>
    <xf numFmtId="1" fontId="0" fillId="27" borderId="16" xfId="80" applyNumberFormat="1" applyFont="1" applyFill="1" applyBorder="1" applyAlignment="1" applyProtection="1">
      <alignment horizontal="center" vertical="center"/>
      <protection locked="0"/>
    </xf>
    <xf numFmtId="0" fontId="69" fillId="25" borderId="16" xfId="0" applyFont="1" applyFill="1" applyBorder="1" applyAlignment="1" applyProtection="1">
      <alignment vertical="center" wrapText="1"/>
      <protection locked="0"/>
    </xf>
    <xf numFmtId="0" fontId="51" fillId="25" borderId="0" xfId="0" applyFont="1" applyFill="1" applyBorder="1" applyAlignment="1" applyProtection="1">
      <alignment horizontal="center" vertical="center"/>
      <protection locked="0"/>
    </xf>
    <xf numFmtId="0" fontId="38" fillId="25" borderId="0" xfId="0" applyFont="1" applyFill="1" applyBorder="1" applyAlignment="1" applyProtection="1">
      <alignment horizontal="center" vertical="center"/>
      <protection locked="0"/>
    </xf>
    <xf numFmtId="0" fontId="51" fillId="25" borderId="0" xfId="0" applyFont="1" applyFill="1" applyBorder="1" applyAlignment="1" applyProtection="1">
      <alignment horizontal="center"/>
      <protection locked="0"/>
    </xf>
    <xf numFmtId="0" fontId="44" fillId="25" borderId="0" xfId="0" applyFont="1" applyFill="1" applyAlignment="1" applyProtection="1">
      <alignment/>
      <protection locked="0"/>
    </xf>
    <xf numFmtId="0" fontId="39" fillId="25" borderId="0" xfId="0" applyFont="1" applyFill="1" applyAlignment="1" applyProtection="1">
      <alignment/>
      <protection locked="0"/>
    </xf>
    <xf numFmtId="0" fontId="39" fillId="25" borderId="0" xfId="0" applyFont="1" applyFill="1" applyAlignment="1" applyProtection="1">
      <alignment horizontal="center"/>
      <protection locked="0"/>
    </xf>
    <xf numFmtId="0" fontId="43" fillId="25" borderId="0" xfId="0" applyFont="1" applyFill="1" applyAlignment="1" applyProtection="1">
      <alignment/>
      <protection locked="0"/>
    </xf>
    <xf numFmtId="0" fontId="55" fillId="25" borderId="0" xfId="0" applyFont="1" applyFill="1" applyAlignment="1" applyProtection="1">
      <alignment/>
      <protection locked="0"/>
    </xf>
    <xf numFmtId="0" fontId="59" fillId="25" borderId="0" xfId="0" applyFont="1" applyFill="1" applyAlignment="1" applyProtection="1">
      <alignment horizontal="center"/>
      <protection locked="0"/>
    </xf>
    <xf numFmtId="0" fontId="39" fillId="25" borderId="0" xfId="0" applyFont="1" applyFill="1" applyAlignment="1" applyProtection="1">
      <alignment horizontal="center" vertical="center"/>
      <protection locked="0"/>
    </xf>
    <xf numFmtId="0" fontId="39" fillId="26" borderId="0" xfId="0" applyFont="1" applyFill="1" applyAlignment="1" applyProtection="1">
      <alignment/>
      <protection locked="0"/>
    </xf>
    <xf numFmtId="0" fontId="58" fillId="25" borderId="0" xfId="0" applyFont="1" applyFill="1" applyAlignment="1" applyProtection="1">
      <alignment/>
      <protection locked="0"/>
    </xf>
    <xf numFmtId="0" fontId="26" fillId="29" borderId="18" xfId="0" applyFont="1" applyFill="1" applyBorder="1" applyAlignment="1" applyProtection="1">
      <alignment horizontal="center" vertical="center" wrapText="1"/>
      <protection locked="0"/>
    </xf>
    <xf numFmtId="0" fontId="24" fillId="28" borderId="16" xfId="27" applyNumberFormat="1" applyFont="1" applyFill="1" applyBorder="1" applyAlignment="1" applyProtection="1">
      <alignment horizontal="center" vertical="center" wrapText="1"/>
      <protection locked="0"/>
    </xf>
    <xf numFmtId="0" fontId="30" fillId="33" borderId="16" xfId="0" applyFont="1" applyFill="1" applyBorder="1" applyAlignment="1" applyProtection="1">
      <alignment horizontal="center" vertical="center" wrapText="1"/>
      <protection locked="0"/>
    </xf>
    <xf numFmtId="0" fontId="26" fillId="26" borderId="16" xfId="0" applyFont="1" applyFill="1" applyBorder="1" applyAlignment="1" applyProtection="1">
      <alignment horizontal="center" vertical="center" wrapText="1"/>
      <protection locked="0"/>
    </xf>
    <xf numFmtId="0" fontId="26" fillId="30" borderId="16" xfId="0" applyFont="1" applyFill="1" applyBorder="1" applyAlignment="1" applyProtection="1">
      <alignment horizontal="center" vertical="center" wrapText="1"/>
      <protection locked="0"/>
    </xf>
    <xf numFmtId="0" fontId="42" fillId="35" borderId="16" xfId="0" applyFont="1" applyFill="1" applyBorder="1" applyAlignment="1" applyProtection="1">
      <alignment horizontal="justify" vertical="center" wrapText="1"/>
      <protection locked="0"/>
    </xf>
    <xf numFmtId="0" fontId="42" fillId="31" borderId="16" xfId="0" applyNumberFormat="1" applyFont="1" applyFill="1" applyBorder="1" applyAlignment="1" applyProtection="1">
      <alignment horizontal="left" vertical="center" wrapText="1"/>
      <protection locked="0"/>
    </xf>
    <xf numFmtId="0" fontId="26" fillId="29" borderId="23" xfId="52" applyNumberFormat="1" applyFont="1" applyFill="1" applyBorder="1" applyAlignment="1" applyProtection="1">
      <alignment horizontal="center" vertical="center" wrapText="1"/>
      <protection locked="0"/>
    </xf>
    <xf numFmtId="0" fontId="26" fillId="29" borderId="19" xfId="52" applyNumberFormat="1" applyFont="1" applyFill="1" applyBorder="1" applyAlignment="1" applyProtection="1">
      <alignment horizontal="center" vertical="center" wrapText="1"/>
      <protection locked="0"/>
    </xf>
    <xf numFmtId="0" fontId="26" fillId="26" borderId="23" xfId="0" applyFont="1" applyFill="1" applyBorder="1" applyAlignment="1" applyProtection="1">
      <alignment horizontal="center" vertical="center" wrapText="1"/>
      <protection locked="0"/>
    </xf>
    <xf numFmtId="0" fontId="26" fillId="26" borderId="21" xfId="0" applyFont="1" applyFill="1" applyBorder="1" applyAlignment="1" applyProtection="1">
      <alignment horizontal="center" vertical="center" wrapText="1"/>
      <protection locked="0"/>
    </xf>
    <xf numFmtId="0" fontId="26" fillId="26" borderId="19" xfId="0" applyFont="1" applyFill="1" applyBorder="1" applyAlignment="1" applyProtection="1">
      <alignment horizontal="center" vertical="center" wrapText="1"/>
      <protection locked="0"/>
    </xf>
    <xf numFmtId="0" fontId="26" fillId="35" borderId="23" xfId="0" applyFont="1" applyFill="1" applyBorder="1" applyAlignment="1" applyProtection="1">
      <alignment horizontal="justify" vertical="center" wrapText="1"/>
      <protection locked="0"/>
    </xf>
    <xf numFmtId="0" fontId="26" fillId="35" borderId="21" xfId="0" applyFont="1" applyFill="1" applyBorder="1" applyAlignment="1" applyProtection="1">
      <alignment horizontal="justify" vertical="center" wrapText="1"/>
      <protection locked="0"/>
    </xf>
    <xf numFmtId="0" fontId="26" fillId="35" borderId="19" xfId="0" applyFont="1" applyFill="1" applyBorder="1" applyAlignment="1" applyProtection="1">
      <alignment horizontal="justify" vertical="center" wrapText="1"/>
      <protection locked="0"/>
    </xf>
    <xf numFmtId="0" fontId="26" fillId="27" borderId="14" xfId="0" applyFont="1" applyFill="1" applyBorder="1" applyAlignment="1" applyProtection="1">
      <alignment horizontal="center" vertical="center" wrapText="1"/>
      <protection locked="0"/>
    </xf>
    <xf numFmtId="0" fontId="26" fillId="27" borderId="26" xfId="0" applyFont="1" applyFill="1" applyBorder="1" applyAlignment="1" applyProtection="1">
      <alignment horizontal="center" vertical="center" wrapText="1"/>
      <protection locked="0"/>
    </xf>
    <xf numFmtId="0" fontId="22" fillId="30" borderId="20" xfId="0" applyFont="1" applyFill="1" applyBorder="1" applyAlignment="1">
      <alignment horizontal="center" vertical="center" wrapText="1"/>
    </xf>
    <xf numFmtId="0" fontId="22" fillId="30" borderId="45" xfId="0" applyFont="1" applyFill="1" applyBorder="1" applyAlignment="1">
      <alignment horizontal="center" vertical="center" wrapText="1"/>
    </xf>
    <xf numFmtId="0" fontId="27" fillId="30" borderId="23" xfId="0" applyFont="1" applyFill="1" applyBorder="1" applyAlignment="1">
      <alignment horizontal="center" vertical="center" wrapText="1"/>
    </xf>
    <xf numFmtId="0" fontId="27" fillId="30" borderId="19" xfId="0" applyFont="1" applyFill="1" applyBorder="1" applyAlignment="1">
      <alignment horizontal="center" vertical="center" wrapText="1"/>
    </xf>
    <xf numFmtId="0" fontId="26" fillId="29" borderId="23" xfId="0" applyFont="1" applyFill="1" applyBorder="1" applyAlignment="1" applyProtection="1">
      <alignment horizontal="justify" vertical="center" wrapText="1"/>
      <protection locked="0"/>
    </xf>
    <xf numFmtId="0" fontId="26" fillId="29" borderId="19" xfId="0" applyFont="1" applyFill="1" applyBorder="1" applyAlignment="1" applyProtection="1">
      <alignment horizontal="justify" vertical="center" wrapText="1"/>
      <protection locked="0"/>
    </xf>
    <xf numFmtId="0" fontId="24" fillId="30" borderId="23" xfId="52" applyNumberFormat="1" applyFont="1" applyFill="1" applyBorder="1" applyAlignment="1" applyProtection="1">
      <alignment horizontal="center" vertical="center" wrapText="1"/>
      <protection locked="0"/>
    </xf>
    <xf numFmtId="0" fontId="24" fillId="30" borderId="19" xfId="52" applyNumberFormat="1" applyFont="1" applyFill="1" applyBorder="1" applyAlignment="1" applyProtection="1">
      <alignment horizontal="center" vertical="center" wrapText="1"/>
      <protection locked="0"/>
    </xf>
    <xf numFmtId="0" fontId="26" fillId="29" borderId="23" xfId="52" applyNumberFormat="1" applyFont="1" applyFill="1" applyBorder="1" applyAlignment="1" applyProtection="1">
      <alignment horizontal="justify" vertical="center" wrapText="1"/>
      <protection locked="0"/>
    </xf>
    <xf numFmtId="0" fontId="26" fillId="29" borderId="19" xfId="52" applyNumberFormat="1" applyFont="1" applyFill="1" applyBorder="1" applyAlignment="1" applyProtection="1">
      <alignment horizontal="justify" vertical="center" wrapText="1"/>
      <protection locked="0"/>
    </xf>
    <xf numFmtId="0" fontId="30" fillId="33" borderId="16" xfId="0" applyFont="1" applyFill="1" applyBorder="1" applyAlignment="1" applyProtection="1">
      <alignment horizontal="center" vertical="center" wrapText="1"/>
      <protection locked="0"/>
    </xf>
    <xf numFmtId="0" fontId="26" fillId="32" borderId="23" xfId="0" applyFont="1" applyFill="1" applyBorder="1" applyAlignment="1" applyProtection="1">
      <alignment horizontal="center" vertical="center" wrapText="1"/>
      <protection locked="0"/>
    </xf>
    <xf numFmtId="0" fontId="26" fillId="32" borderId="19" xfId="0" applyFont="1" applyFill="1" applyBorder="1" applyAlignment="1" applyProtection="1">
      <alignment horizontal="center" vertical="center" wrapText="1"/>
      <protection locked="0"/>
    </xf>
    <xf numFmtId="0" fontId="26" fillId="37" borderId="43" xfId="0" applyFont="1" applyFill="1" applyBorder="1" applyAlignment="1" applyProtection="1">
      <alignment horizontal="center" vertical="center" wrapText="1"/>
      <protection locked="0"/>
    </xf>
    <xf numFmtId="0" fontId="26" fillId="37" borderId="18" xfId="0" applyFont="1" applyFill="1" applyBorder="1" applyAlignment="1" applyProtection="1">
      <alignment horizontal="center" vertical="center" wrapText="1"/>
      <protection locked="0"/>
    </xf>
    <xf numFmtId="0" fontId="26" fillId="37" borderId="26" xfId="0" applyFont="1" applyFill="1" applyBorder="1" applyAlignment="1" applyProtection="1">
      <alignment horizontal="center" vertical="center" wrapText="1"/>
      <protection locked="0"/>
    </xf>
    <xf numFmtId="0" fontId="67" fillId="25" borderId="16" xfId="0" applyFont="1" applyFill="1" applyBorder="1" applyAlignment="1" applyProtection="1">
      <alignment horizontal="center" vertical="center"/>
      <protection locked="0"/>
    </xf>
    <xf numFmtId="0" fontId="26" fillId="27" borderId="23" xfId="0" applyFont="1" applyFill="1" applyBorder="1" applyAlignment="1" applyProtection="1">
      <alignment horizontal="justify" vertical="center" wrapText="1"/>
      <protection locked="0"/>
    </xf>
    <xf numFmtId="0" fontId="26" fillId="27" borderId="19" xfId="0" applyFont="1" applyFill="1" applyBorder="1" applyAlignment="1" applyProtection="1">
      <alignment horizontal="justify" vertical="center" wrapText="1"/>
      <protection locked="0"/>
    </xf>
    <xf numFmtId="0" fontId="27" fillId="37" borderId="14" xfId="0" applyFont="1" applyFill="1" applyBorder="1" applyAlignment="1" applyProtection="1">
      <alignment horizontal="justify" vertical="center" wrapText="1"/>
      <protection/>
    </xf>
    <xf numFmtId="0" fontId="27" fillId="37" borderId="26" xfId="0" applyFont="1" applyFill="1" applyBorder="1" applyAlignment="1" applyProtection="1">
      <alignment horizontal="justify" vertical="center" wrapText="1"/>
      <protection/>
    </xf>
    <xf numFmtId="0" fontId="25" fillId="27" borderId="14" xfId="0" applyFont="1" applyFill="1" applyBorder="1" applyAlignment="1" applyProtection="1">
      <alignment horizontal="center" vertical="center" wrapText="1"/>
      <protection locked="0"/>
    </xf>
    <xf numFmtId="0" fontId="25" fillId="27" borderId="26" xfId="0" applyFont="1" applyFill="1" applyBorder="1" applyAlignment="1" applyProtection="1">
      <alignment horizontal="center" vertical="center" wrapText="1"/>
      <protection locked="0"/>
    </xf>
    <xf numFmtId="0" fontId="26" fillId="27" borderId="14" xfId="0" applyFont="1" applyFill="1" applyBorder="1" applyAlignment="1" applyProtection="1">
      <alignment horizontal="justify" vertical="center" wrapText="1"/>
      <protection locked="0"/>
    </xf>
    <xf numFmtId="0" fontId="0" fillId="25" borderId="26" xfId="0" applyFill="1" applyBorder="1" applyAlignment="1">
      <alignment horizontal="justify" vertical="center"/>
    </xf>
    <xf numFmtId="0" fontId="26" fillId="29" borderId="43" xfId="0" applyFont="1" applyFill="1" applyBorder="1" applyAlignment="1" applyProtection="1">
      <alignment horizontal="center" vertical="center" wrapText="1"/>
      <protection locked="0"/>
    </xf>
    <xf numFmtId="0" fontId="26" fillId="29" borderId="18" xfId="0" applyFont="1" applyFill="1" applyBorder="1" applyAlignment="1" applyProtection="1">
      <alignment horizontal="center" vertical="center" wrapText="1"/>
      <protection locked="0"/>
    </xf>
    <xf numFmtId="0" fontId="26" fillId="29" borderId="26" xfId="0" applyFont="1" applyFill="1" applyBorder="1" applyAlignment="1" applyProtection="1">
      <alignment horizontal="center" vertical="center" wrapText="1"/>
      <protection locked="0"/>
    </xf>
    <xf numFmtId="0" fontId="26" fillId="29" borderId="23" xfId="52" applyNumberFormat="1" applyFont="1" applyFill="1" applyBorder="1" applyAlignment="1" applyProtection="1">
      <alignment horizontal="justify" vertical="center" wrapText="1"/>
      <protection locked="0"/>
    </xf>
    <xf numFmtId="0" fontId="26" fillId="29" borderId="19" xfId="52" applyNumberFormat="1" applyFont="1" applyFill="1" applyBorder="1" applyAlignment="1" applyProtection="1">
      <alignment horizontal="justify" vertical="center" wrapText="1"/>
      <protection locked="0"/>
    </xf>
    <xf numFmtId="0" fontId="30" fillId="33" borderId="23" xfId="0" applyFont="1" applyFill="1" applyBorder="1" applyAlignment="1" applyProtection="1">
      <alignment horizontal="center" vertical="center" wrapText="1"/>
      <protection locked="0"/>
    </xf>
    <xf numFmtId="0" fontId="30" fillId="33" borderId="19" xfId="0" applyFont="1" applyFill="1" applyBorder="1" applyAlignment="1" applyProtection="1">
      <alignment horizontal="center" vertical="center" wrapText="1"/>
      <protection locked="0"/>
    </xf>
    <xf numFmtId="0" fontId="24" fillId="31" borderId="23" xfId="0" applyFont="1" applyFill="1" applyBorder="1" applyAlignment="1" applyProtection="1">
      <alignment horizontal="center" vertical="center" wrapText="1"/>
      <protection locked="0"/>
    </xf>
    <xf numFmtId="0" fontId="24" fillId="31" borderId="19" xfId="0" applyFont="1" applyFill="1" applyBorder="1" applyAlignment="1" applyProtection="1">
      <alignment horizontal="center" vertical="center" wrapText="1"/>
      <protection locked="0"/>
    </xf>
    <xf numFmtId="0" fontId="27" fillId="31" borderId="23" xfId="0" applyFont="1" applyFill="1" applyBorder="1" applyAlignment="1">
      <alignment horizontal="justify" vertical="center" wrapText="1"/>
    </xf>
    <xf numFmtId="0" fontId="27" fillId="31" borderId="19" xfId="0" applyFont="1" applyFill="1" applyBorder="1" applyAlignment="1">
      <alignment horizontal="justify" vertical="center" wrapText="1"/>
    </xf>
    <xf numFmtId="49" fontId="26" fillId="29" borderId="23" xfId="0" applyNumberFormat="1" applyFont="1" applyFill="1" applyBorder="1" applyAlignment="1" applyProtection="1">
      <alignment horizontal="center" vertical="center" wrapText="1"/>
      <protection locked="0"/>
    </xf>
    <xf numFmtId="49" fontId="26" fillId="29" borderId="19" xfId="0" applyNumberFormat="1" applyFont="1" applyFill="1" applyBorder="1" applyAlignment="1" applyProtection="1">
      <alignment horizontal="center" vertical="center" wrapText="1"/>
      <protection locked="0"/>
    </xf>
    <xf numFmtId="0" fontId="30" fillId="33" borderId="23" xfId="0" applyFont="1" applyFill="1" applyBorder="1" applyAlignment="1" applyProtection="1">
      <alignment horizontal="justify" vertical="center" wrapText="1"/>
      <protection locked="0"/>
    </xf>
    <xf numFmtId="0" fontId="0" fillId="25" borderId="19" xfId="0" applyFill="1" applyBorder="1" applyAlignment="1">
      <alignment horizontal="justify" vertical="center"/>
    </xf>
    <xf numFmtId="0" fontId="24" fillId="31" borderId="16" xfId="0" applyFont="1" applyFill="1" applyBorder="1" applyAlignment="1" applyProtection="1">
      <alignment horizontal="center" vertical="center" wrapText="1"/>
      <protection locked="0"/>
    </xf>
    <xf numFmtId="0" fontId="24" fillId="31" borderId="23" xfId="0" applyFont="1" applyFill="1" applyBorder="1" applyAlignment="1" applyProtection="1">
      <alignment horizontal="justify" vertical="center" wrapText="1"/>
      <protection locked="0"/>
    </xf>
    <xf numFmtId="0" fontId="24" fillId="31" borderId="21" xfId="0" applyFont="1" applyFill="1" applyBorder="1" applyAlignment="1" applyProtection="1">
      <alignment horizontal="justify" vertical="center" wrapText="1"/>
      <protection locked="0"/>
    </xf>
    <xf numFmtId="0" fontId="24" fillId="31" borderId="19" xfId="0" applyFont="1" applyFill="1" applyBorder="1" applyAlignment="1" applyProtection="1">
      <alignment horizontal="justify" vertical="center" wrapText="1"/>
      <protection locked="0"/>
    </xf>
    <xf numFmtId="0" fontId="49" fillId="25" borderId="23" xfId="0" applyFont="1" applyFill="1" applyBorder="1" applyAlignment="1">
      <alignment horizontal="center" vertical="center" wrapText="1"/>
    </xf>
    <xf numFmtId="0" fontId="49" fillId="25" borderId="19" xfId="0" applyFont="1" applyFill="1" applyBorder="1" applyAlignment="1">
      <alignment horizontal="center" vertical="center" wrapText="1"/>
    </xf>
    <xf numFmtId="0" fontId="25" fillId="29" borderId="16" xfId="0" applyFont="1" applyFill="1" applyBorder="1" applyAlignment="1" applyProtection="1">
      <alignment horizontal="center" vertical="center" wrapText="1"/>
      <protection locked="0"/>
    </xf>
    <xf numFmtId="0" fontId="26" fillId="29" borderId="23" xfId="0" applyFont="1" applyFill="1" applyBorder="1" applyAlignment="1" applyProtection="1">
      <alignment horizontal="center" vertical="center" wrapText="1"/>
      <protection locked="0"/>
    </xf>
    <xf numFmtId="0" fontId="26" fillId="29" borderId="19" xfId="0" applyFont="1" applyFill="1" applyBorder="1" applyAlignment="1" applyProtection="1">
      <alignment horizontal="center" vertical="center" wrapText="1"/>
      <protection locked="0"/>
    </xf>
    <xf numFmtId="0" fontId="26" fillId="29" borderId="30" xfId="0" applyFont="1" applyFill="1" applyBorder="1" applyAlignment="1" applyProtection="1">
      <alignment horizontal="center" vertical="center" wrapText="1"/>
      <protection locked="0"/>
    </xf>
    <xf numFmtId="49" fontId="26" fillId="29" borderId="42" xfId="0" applyNumberFormat="1" applyFont="1" applyFill="1" applyBorder="1" applyAlignment="1" applyProtection="1">
      <alignment horizontal="center" vertical="center" wrapText="1"/>
      <protection locked="0"/>
    </xf>
    <xf numFmtId="49" fontId="26" fillId="29" borderId="44" xfId="0" applyNumberFormat="1" applyFont="1" applyFill="1" applyBorder="1" applyAlignment="1" applyProtection="1">
      <alignment horizontal="center" vertical="center" wrapText="1"/>
      <protection locked="0"/>
    </xf>
    <xf numFmtId="0" fontId="26" fillId="29" borderId="30" xfId="0" applyNumberFormat="1" applyFont="1" applyFill="1" applyBorder="1" applyAlignment="1" applyProtection="1">
      <alignment horizontal="center" vertical="center" wrapText="1"/>
      <protection locked="0"/>
    </xf>
    <xf numFmtId="0" fontId="30" fillId="33" borderId="46" xfId="0" applyFont="1" applyFill="1" applyBorder="1" applyAlignment="1" applyProtection="1">
      <alignment horizontal="center" vertical="center" wrapText="1"/>
      <protection locked="0"/>
    </xf>
    <xf numFmtId="0" fontId="25" fillId="25" borderId="23" xfId="60" applyFont="1" applyFill="1" applyBorder="1" applyAlignment="1">
      <alignment horizontal="center" vertical="center" wrapText="1"/>
      <protection/>
    </xf>
    <xf numFmtId="0" fontId="25" fillId="25" borderId="19" xfId="60" applyFont="1" applyFill="1" applyBorder="1" applyAlignment="1">
      <alignment horizontal="center" vertical="center" wrapText="1"/>
      <protection/>
    </xf>
    <xf numFmtId="0" fontId="25" fillId="29" borderId="23" xfId="0" applyFont="1" applyFill="1" applyBorder="1" applyAlignment="1" applyProtection="1">
      <alignment horizontal="justify" vertical="center" wrapText="1"/>
      <protection locked="0"/>
    </xf>
    <xf numFmtId="0" fontId="25" fillId="29" borderId="19" xfId="0" applyFont="1" applyFill="1" applyBorder="1" applyAlignment="1" applyProtection="1">
      <alignment horizontal="justify" vertical="center" wrapText="1"/>
      <protection locked="0"/>
    </xf>
    <xf numFmtId="0" fontId="24" fillId="29" borderId="16" xfId="0" applyFont="1" applyFill="1" applyBorder="1" applyAlignment="1">
      <alignment horizontal="center" vertical="center" wrapText="1"/>
    </xf>
    <xf numFmtId="0" fontId="24" fillId="31" borderId="34" xfId="0" applyFont="1" applyFill="1" applyBorder="1" applyAlignment="1" applyProtection="1">
      <alignment horizontal="justify" vertical="center" wrapText="1"/>
      <protection locked="0"/>
    </xf>
    <xf numFmtId="0" fontId="24" fillId="31" borderId="47" xfId="0" applyFont="1" applyFill="1" applyBorder="1" applyAlignment="1" applyProtection="1">
      <alignment horizontal="justify" vertical="center" wrapText="1"/>
      <protection locked="0"/>
    </xf>
    <xf numFmtId="0" fontId="25" fillId="29" borderId="43" xfId="0" applyFont="1" applyFill="1" applyBorder="1" applyAlignment="1" applyProtection="1">
      <alignment horizontal="center" vertical="center" wrapText="1"/>
      <protection locked="0"/>
    </xf>
    <xf numFmtId="0" fontId="25" fillId="29" borderId="18" xfId="0" applyFont="1" applyFill="1" applyBorder="1" applyAlignment="1" applyProtection="1">
      <alignment horizontal="center" vertical="center" wrapText="1"/>
      <protection locked="0"/>
    </xf>
    <xf numFmtId="0" fontId="25" fillId="29" borderId="26" xfId="0" applyFont="1" applyFill="1" applyBorder="1" applyAlignment="1" applyProtection="1">
      <alignment horizontal="center" vertical="center" wrapText="1"/>
      <protection locked="0"/>
    </xf>
    <xf numFmtId="0" fontId="24" fillId="29" borderId="23" xfId="0" applyFont="1" applyFill="1" applyBorder="1" applyAlignment="1">
      <alignment horizontal="center" vertical="center" wrapText="1"/>
    </xf>
    <xf numFmtId="0" fontId="24" fillId="29" borderId="19" xfId="0" applyFont="1" applyFill="1" applyBorder="1" applyAlignment="1">
      <alignment horizontal="center" vertical="center" wrapText="1"/>
    </xf>
    <xf numFmtId="0" fontId="24" fillId="29" borderId="43" xfId="0" applyFont="1" applyFill="1" applyBorder="1" applyAlignment="1">
      <alignment horizontal="center" vertical="center" wrapText="1"/>
    </xf>
    <xf numFmtId="0" fontId="24" fillId="29" borderId="18" xfId="0" applyFont="1" applyFill="1" applyBorder="1" applyAlignment="1">
      <alignment horizontal="center" vertical="center" wrapText="1"/>
    </xf>
    <xf numFmtId="0" fontId="24" fillId="29" borderId="26" xfId="0" applyFont="1" applyFill="1" applyBorder="1" applyAlignment="1">
      <alignment horizontal="center" vertical="center" wrapText="1"/>
    </xf>
    <xf numFmtId="49" fontId="26" fillId="29" borderId="14" xfId="0" applyNumberFormat="1" applyFont="1" applyFill="1" applyBorder="1" applyAlignment="1" applyProtection="1">
      <alignment horizontal="center" vertical="center" wrapText="1"/>
      <protection locked="0"/>
    </xf>
    <xf numFmtId="49" fontId="26" fillId="29" borderId="18" xfId="0" applyNumberFormat="1" applyFont="1" applyFill="1" applyBorder="1" applyAlignment="1" applyProtection="1">
      <alignment horizontal="center" vertical="center" wrapText="1"/>
      <protection locked="0"/>
    </xf>
    <xf numFmtId="49" fontId="26" fillId="29" borderId="26" xfId="0" applyNumberFormat="1" applyFont="1" applyFill="1" applyBorder="1" applyAlignment="1" applyProtection="1">
      <alignment horizontal="center" vertical="center" wrapText="1"/>
      <protection locked="0"/>
    </xf>
    <xf numFmtId="0" fontId="25" fillId="29" borderId="43" xfId="0" applyFont="1" applyFill="1" applyBorder="1" applyAlignment="1" applyProtection="1">
      <alignment horizontal="justify" vertical="center" wrapText="1"/>
      <protection locked="0"/>
    </xf>
    <xf numFmtId="0" fontId="25" fillId="29" borderId="18" xfId="0" applyFont="1" applyFill="1" applyBorder="1" applyAlignment="1" applyProtection="1">
      <alignment horizontal="justify" vertical="center" wrapText="1"/>
      <protection locked="0"/>
    </xf>
    <xf numFmtId="0" fontId="25" fillId="29" borderId="26" xfId="0" applyFont="1" applyFill="1" applyBorder="1" applyAlignment="1" applyProtection="1">
      <alignment horizontal="justify" vertical="center" wrapText="1"/>
      <protection locked="0"/>
    </xf>
    <xf numFmtId="49" fontId="26" fillId="29" borderId="15" xfId="0" applyNumberFormat="1" applyFont="1" applyFill="1" applyBorder="1" applyAlignment="1" applyProtection="1">
      <alignment horizontal="center" vertical="center" wrapText="1"/>
      <protection locked="0"/>
    </xf>
    <xf numFmtId="49" fontId="26" fillId="29" borderId="27" xfId="0" applyNumberFormat="1" applyFont="1" applyFill="1" applyBorder="1" applyAlignment="1" applyProtection="1">
      <alignment horizontal="center" vertical="center" wrapText="1"/>
      <protection locked="0"/>
    </xf>
    <xf numFmtId="0" fontId="26" fillId="29" borderId="18" xfId="0" applyNumberFormat="1" applyFont="1" applyFill="1" applyBorder="1" applyAlignment="1" applyProtection="1">
      <alignment horizontal="center" vertical="center" wrapText="1"/>
      <protection locked="0"/>
    </xf>
    <xf numFmtId="0" fontId="26" fillId="29" borderId="26" xfId="0" applyNumberFormat="1" applyFont="1" applyFill="1" applyBorder="1" applyAlignment="1" applyProtection="1">
      <alignment horizontal="center" vertical="center" wrapText="1"/>
      <protection locked="0"/>
    </xf>
    <xf numFmtId="49" fontId="26" fillId="29" borderId="43" xfId="0" applyNumberFormat="1" applyFont="1" applyFill="1" applyBorder="1" applyAlignment="1" applyProtection="1">
      <alignment horizontal="center" vertical="center" wrapText="1"/>
      <protection locked="0"/>
    </xf>
    <xf numFmtId="0" fontId="24" fillId="29" borderId="14" xfId="0" applyFont="1" applyFill="1" applyBorder="1" applyAlignment="1">
      <alignment horizontal="center" vertical="center" wrapText="1"/>
    </xf>
    <xf numFmtId="0" fontId="26" fillId="25" borderId="23" xfId="0" applyFont="1" applyFill="1" applyBorder="1" applyAlignment="1">
      <alignment horizontal="center" vertical="center" wrapText="1"/>
    </xf>
    <xf numFmtId="0" fontId="26" fillId="25" borderId="19" xfId="0" applyFont="1" applyFill="1" applyBorder="1" applyAlignment="1">
      <alignment horizontal="center" vertical="center" wrapText="1"/>
    </xf>
    <xf numFmtId="0" fontId="26" fillId="26" borderId="18" xfId="0" applyFont="1" applyFill="1" applyBorder="1" applyAlignment="1" applyProtection="1">
      <alignment horizontal="center" vertical="center" wrapText="1"/>
      <protection locked="0"/>
    </xf>
    <xf numFmtId="0" fontId="26" fillId="26" borderId="26" xfId="0" applyFont="1" applyFill="1" applyBorder="1" applyAlignment="1" applyProtection="1">
      <alignment horizontal="center" vertical="center" wrapText="1"/>
      <protection locked="0"/>
    </xf>
    <xf numFmtId="0" fontId="25" fillId="29" borderId="23" xfId="0" applyFont="1" applyFill="1" applyBorder="1" applyAlignment="1" applyProtection="1">
      <alignment horizontal="center" vertical="center" wrapText="1"/>
      <protection locked="0"/>
    </xf>
    <xf numFmtId="0" fontId="25" fillId="29" borderId="19" xfId="0" applyFont="1" applyFill="1" applyBorder="1" applyAlignment="1" applyProtection="1">
      <alignment horizontal="center" vertical="center" wrapText="1"/>
      <protection locked="0"/>
    </xf>
    <xf numFmtId="0" fontId="23" fillId="31" borderId="12" xfId="0" applyFont="1" applyFill="1" applyBorder="1" applyAlignment="1" applyProtection="1">
      <alignment horizontal="center" vertical="center" wrapText="1"/>
      <protection locked="0"/>
    </xf>
    <xf numFmtId="0" fontId="23" fillId="31" borderId="13" xfId="0" applyFont="1" applyFill="1" applyBorder="1" applyAlignment="1" applyProtection="1">
      <alignment horizontal="center" vertical="center" wrapText="1"/>
      <protection locked="0"/>
    </xf>
    <xf numFmtId="49" fontId="26" fillId="29" borderId="21" xfId="0" applyNumberFormat="1" applyFont="1" applyFill="1" applyBorder="1" applyAlignment="1" applyProtection="1">
      <alignment horizontal="center" vertical="center" wrapText="1"/>
      <protection locked="0"/>
    </xf>
    <xf numFmtId="0" fontId="47" fillId="26" borderId="24" xfId="0" applyNumberFormat="1" applyFont="1" applyFill="1" applyBorder="1" applyAlignment="1" applyProtection="1">
      <alignment horizontal="center" vertical="center" wrapText="1"/>
      <protection locked="0"/>
    </xf>
    <xf numFmtId="0" fontId="47" fillId="26" borderId="11" xfId="0" applyNumberFormat="1" applyFont="1" applyFill="1" applyBorder="1" applyAlignment="1" applyProtection="1">
      <alignment horizontal="center" vertical="center" wrapText="1"/>
      <protection locked="0"/>
    </xf>
    <xf numFmtId="0" fontId="47" fillId="26" borderId="12" xfId="0" applyNumberFormat="1" applyFont="1" applyFill="1" applyBorder="1" applyAlignment="1" applyProtection="1">
      <alignment horizontal="center" vertical="center" wrapText="1"/>
      <protection locked="0"/>
    </xf>
    <xf numFmtId="0" fontId="47" fillId="26" borderId="27" xfId="0" applyNumberFormat="1" applyFont="1" applyFill="1" applyBorder="1" applyAlignment="1" applyProtection="1">
      <alignment horizontal="center" vertical="center" wrapText="1"/>
      <protection locked="0"/>
    </xf>
    <xf numFmtId="0" fontId="47" fillId="26" borderId="10" xfId="0" applyNumberFormat="1" applyFont="1" applyFill="1" applyBorder="1" applyAlignment="1" applyProtection="1">
      <alignment horizontal="center" vertical="center" wrapText="1"/>
      <protection locked="0"/>
    </xf>
    <xf numFmtId="0" fontId="47" fillId="26" borderId="13" xfId="0" applyNumberFormat="1" applyFont="1" applyFill="1" applyBorder="1" applyAlignment="1" applyProtection="1">
      <alignment horizontal="center" vertical="center" wrapText="1"/>
      <protection locked="0"/>
    </xf>
    <xf numFmtId="0" fontId="23" fillId="27" borderId="32" xfId="40" applyNumberFormat="1" applyFont="1" applyFill="1" applyBorder="1" applyAlignment="1" applyProtection="1">
      <alignment horizontal="center" vertical="center" wrapText="1"/>
      <protection locked="0"/>
    </xf>
    <xf numFmtId="0" fontId="23" fillId="27" borderId="14" xfId="40" applyNumberFormat="1" applyFont="1" applyFill="1" applyBorder="1" applyAlignment="1" applyProtection="1">
      <alignment horizontal="center" vertical="center" wrapText="1"/>
      <protection locked="0"/>
    </xf>
    <xf numFmtId="0" fontId="45" fillId="26" borderId="29" xfId="0" applyFont="1" applyFill="1" applyBorder="1" applyAlignment="1" applyProtection="1">
      <alignment horizontal="center" vertical="center"/>
      <protection locked="0"/>
    </xf>
    <xf numFmtId="0" fontId="45" fillId="26" borderId="30" xfId="0" applyFont="1" applyFill="1" applyBorder="1" applyAlignment="1" applyProtection="1">
      <alignment horizontal="center" vertical="center"/>
      <protection locked="0"/>
    </xf>
    <xf numFmtId="0" fontId="45" fillId="26" borderId="30" xfId="0" applyFont="1" applyFill="1" applyBorder="1" applyAlignment="1" applyProtection="1">
      <alignment horizontal="center" vertical="center" wrapText="1"/>
      <protection locked="0"/>
    </xf>
    <xf numFmtId="0" fontId="20" fillId="28" borderId="14" xfId="27" applyNumberFormat="1" applyFont="1" applyFill="1" applyBorder="1" applyAlignment="1" applyProtection="1">
      <alignment horizontal="center" vertical="center" wrapText="1"/>
      <protection locked="0"/>
    </xf>
    <xf numFmtId="0" fontId="20" fillId="27" borderId="30" xfId="52" applyNumberFormat="1" applyFont="1" applyFill="1" applyBorder="1" applyAlignment="1" applyProtection="1">
      <alignment horizontal="center" vertical="center" wrapText="1"/>
      <protection locked="0"/>
    </xf>
    <xf numFmtId="0" fontId="20" fillId="27" borderId="14" xfId="52" applyNumberFormat="1" applyFont="1" applyFill="1" applyBorder="1" applyAlignment="1" applyProtection="1">
      <alignment horizontal="center" vertical="center" wrapText="1"/>
      <protection locked="0"/>
    </xf>
    <xf numFmtId="0" fontId="20" fillId="30" borderId="30" xfId="52" applyNumberFormat="1" applyFont="1" applyFill="1" applyBorder="1" applyAlignment="1" applyProtection="1">
      <alignment horizontal="center" vertical="center"/>
      <protection locked="0"/>
    </xf>
    <xf numFmtId="0" fontId="55" fillId="26" borderId="30" xfId="0" applyNumberFormat="1" applyFont="1" applyFill="1" applyBorder="1" applyAlignment="1" applyProtection="1">
      <alignment horizontal="center" wrapText="1"/>
      <protection locked="0"/>
    </xf>
    <xf numFmtId="0" fontId="46" fillId="26" borderId="26" xfId="0" applyNumberFormat="1" applyFont="1" applyFill="1" applyBorder="1" applyAlignment="1" applyProtection="1">
      <alignment horizontal="center" vertical="center" wrapText="1"/>
      <protection locked="0"/>
    </xf>
    <xf numFmtId="0" fontId="21" fillId="27" borderId="30" xfId="52" applyNumberFormat="1" applyFont="1" applyFill="1" applyBorder="1" applyAlignment="1" applyProtection="1">
      <alignment horizontal="center" vertical="center"/>
      <protection locked="0"/>
    </xf>
    <xf numFmtId="0" fontId="18" fillId="24" borderId="48" xfId="0" applyFont="1" applyFill="1" applyBorder="1" applyAlignment="1" applyProtection="1">
      <alignment horizontal="center"/>
      <protection locked="0"/>
    </xf>
    <xf numFmtId="0" fontId="54" fillId="28" borderId="29" xfId="27" applyNumberFormat="1" applyFont="1" applyFill="1" applyBorder="1" applyAlignment="1" applyProtection="1">
      <alignment horizontal="center" vertical="center" wrapText="1"/>
      <protection locked="0"/>
    </xf>
    <xf numFmtId="0" fontId="23" fillId="28" borderId="30" xfId="27" applyNumberFormat="1" applyFont="1" applyFill="1" applyBorder="1" applyAlignment="1" applyProtection="1">
      <alignment horizontal="center" vertical="center" wrapText="1"/>
      <protection locked="0"/>
    </xf>
    <xf numFmtId="0" fontId="23" fillId="28" borderId="14" xfId="27" applyNumberFormat="1" applyFont="1" applyFill="1" applyBorder="1" applyAlignment="1" applyProtection="1">
      <alignment horizontal="center" vertical="center" wrapText="1"/>
      <protection locked="0"/>
    </xf>
    <xf numFmtId="0" fontId="23" fillId="27" borderId="30" xfId="40" applyNumberFormat="1" applyFont="1" applyFill="1" applyBorder="1" applyAlignment="1" applyProtection="1">
      <alignment horizontal="center" vertical="center" wrapText="1"/>
      <protection locked="0"/>
    </xf>
    <xf numFmtId="0" fontId="22" fillId="30" borderId="49" xfId="0" applyFont="1" applyFill="1" applyBorder="1" applyAlignment="1">
      <alignment horizontal="center" vertical="center" wrapText="1"/>
    </xf>
    <xf numFmtId="0" fontId="22" fillId="30" borderId="50" xfId="0" applyFont="1" applyFill="1" applyBorder="1" applyAlignment="1">
      <alignment horizontal="center" vertical="center" wrapText="1"/>
    </xf>
    <xf numFmtId="0" fontId="22" fillId="30" borderId="14" xfId="0" applyFont="1" applyFill="1" applyBorder="1" applyAlignment="1">
      <alignment horizontal="center" vertical="center" wrapText="1"/>
    </xf>
    <xf numFmtId="0" fontId="56" fillId="26" borderId="30" xfId="0" applyFont="1" applyFill="1" applyBorder="1" applyAlignment="1" applyProtection="1">
      <alignment horizontal="center" vertical="center"/>
      <protection locked="0"/>
    </xf>
    <xf numFmtId="0" fontId="20" fillId="30" borderId="30" xfId="52" applyNumberFormat="1" applyFont="1" applyFill="1" applyBorder="1" applyAlignment="1" applyProtection="1">
      <alignment horizontal="center" vertical="center" wrapText="1"/>
      <protection locked="0"/>
    </xf>
    <xf numFmtId="0" fontId="20" fillId="30" borderId="14" xfId="52" applyNumberFormat="1" applyFont="1" applyFill="1" applyBorder="1" applyAlignment="1" applyProtection="1">
      <alignment horizontal="center" vertical="center" wrapText="1"/>
      <protection locked="0"/>
    </xf>
    <xf numFmtId="49" fontId="26" fillId="29" borderId="16" xfId="0" applyNumberFormat="1" applyFont="1" applyFill="1" applyBorder="1" applyAlignment="1" applyProtection="1">
      <alignment horizontal="center" vertical="center" wrapText="1"/>
      <protection locked="0"/>
    </xf>
    <xf numFmtId="0" fontId="30" fillId="33" borderId="30" xfId="0" applyFont="1" applyFill="1" applyBorder="1" applyAlignment="1" applyProtection="1">
      <alignment horizontal="center" vertical="center" wrapText="1"/>
      <protection locked="0"/>
    </xf>
    <xf numFmtId="0" fontId="30" fillId="33" borderId="14" xfId="0" applyFont="1" applyFill="1" applyBorder="1" applyAlignment="1" applyProtection="1">
      <alignment horizontal="center" vertical="center" wrapText="1"/>
      <protection locked="0"/>
    </xf>
    <xf numFmtId="0" fontId="30" fillId="33" borderId="21" xfId="0" applyFont="1" applyFill="1" applyBorder="1" applyAlignment="1" applyProtection="1">
      <alignment horizontal="center" vertical="center" wrapText="1"/>
      <protection locked="0"/>
    </xf>
    <xf numFmtId="0" fontId="30" fillId="33" borderId="30" xfId="0" applyFont="1" applyFill="1" applyBorder="1" applyAlignment="1" applyProtection="1">
      <alignment horizontal="justify" vertical="center" wrapText="1"/>
      <protection locked="0"/>
    </xf>
    <xf numFmtId="0" fontId="20" fillId="27" borderId="30" xfId="40" applyNumberFormat="1" applyFont="1" applyFill="1" applyBorder="1" applyAlignment="1" applyProtection="1">
      <alignment horizontal="center" vertical="center" wrapText="1"/>
      <protection locked="0"/>
    </xf>
    <xf numFmtId="0" fontId="30" fillId="33" borderId="19" xfId="0" applyFont="1" applyFill="1" applyBorder="1" applyAlignment="1" applyProtection="1">
      <alignment horizontal="justify" vertical="center" wrapText="1"/>
      <protection locked="0"/>
    </xf>
    <xf numFmtId="0" fontId="22" fillId="30" borderId="30" xfId="0" applyFont="1" applyFill="1" applyBorder="1" applyAlignment="1">
      <alignment horizontal="center" vertical="center" wrapText="1"/>
    </xf>
    <xf numFmtId="0" fontId="26" fillId="30" borderId="17" xfId="0" applyFont="1" applyFill="1" applyBorder="1" applyAlignment="1" applyProtection="1">
      <alignment horizontal="center" vertical="center" wrapText="1"/>
      <protection locked="0"/>
    </xf>
    <xf numFmtId="0" fontId="26" fillId="30" borderId="19" xfId="0" applyFont="1" applyFill="1" applyBorder="1" applyAlignment="1" applyProtection="1">
      <alignment horizontal="center" vertical="center" wrapText="1"/>
      <protection locked="0"/>
    </xf>
    <xf numFmtId="0" fontId="26" fillId="30" borderId="23" xfId="0" applyFont="1" applyFill="1" applyBorder="1" applyAlignment="1" applyProtection="1">
      <alignment horizontal="center" vertical="center" wrapText="1"/>
      <protection locked="0"/>
    </xf>
    <xf numFmtId="0" fontId="26" fillId="30" borderId="15" xfId="0" applyFont="1" applyFill="1" applyBorder="1" applyAlignment="1" applyProtection="1">
      <alignment horizontal="center" vertical="center" wrapText="1"/>
      <protection locked="0"/>
    </xf>
    <xf numFmtId="0" fontId="26" fillId="29" borderId="14" xfId="0" applyFont="1" applyFill="1" applyBorder="1" applyAlignment="1" applyProtection="1">
      <alignment horizontal="center" vertical="center" wrapText="1"/>
      <protection locked="0"/>
    </xf>
    <xf numFmtId="0" fontId="26" fillId="30" borderId="18" xfId="0" applyFont="1" applyFill="1" applyBorder="1" applyAlignment="1" applyProtection="1">
      <alignment horizontal="center" vertical="center" wrapText="1"/>
      <protection locked="0"/>
    </xf>
    <xf numFmtId="0" fontId="42" fillId="35" borderId="16" xfId="0" applyFont="1" applyFill="1" applyBorder="1" applyAlignment="1" applyProtection="1">
      <alignment horizontal="justify" vertical="center" wrapText="1"/>
      <protection locked="0"/>
    </xf>
    <xf numFmtId="0" fontId="26" fillId="26" borderId="14" xfId="0" applyFont="1" applyFill="1" applyBorder="1" applyAlignment="1" applyProtection="1">
      <alignment horizontal="center" vertical="center" wrapText="1"/>
      <protection locked="0"/>
    </xf>
    <xf numFmtId="0" fontId="25" fillId="29" borderId="14" xfId="0" applyFont="1" applyFill="1" applyBorder="1" applyAlignment="1" applyProtection="1">
      <alignment horizontal="justify" vertical="center" wrapText="1"/>
      <protection locked="0"/>
    </xf>
    <xf numFmtId="0" fontId="26" fillId="29" borderId="18" xfId="0" applyFont="1" applyFill="1" applyBorder="1" applyAlignment="1" applyProtection="1">
      <alignment horizontal="justify" vertical="center" wrapText="1"/>
      <protection locked="0"/>
    </xf>
    <xf numFmtId="0" fontId="26" fillId="29" borderId="26" xfId="0" applyFont="1" applyFill="1" applyBorder="1" applyAlignment="1" applyProtection="1">
      <alignment horizontal="justify" vertical="center" wrapText="1"/>
      <protection locked="0"/>
    </xf>
    <xf numFmtId="0" fontId="26" fillId="26" borderId="16" xfId="0" applyFont="1" applyFill="1" applyBorder="1" applyAlignment="1" applyProtection="1">
      <alignment horizontal="center" vertical="center" wrapText="1"/>
      <protection locked="0"/>
    </xf>
    <xf numFmtId="0" fontId="26" fillId="30" borderId="21" xfId="0" applyFont="1" applyFill="1" applyBorder="1" applyAlignment="1" applyProtection="1">
      <alignment horizontal="center" vertical="center" wrapText="1"/>
      <protection locked="0"/>
    </xf>
    <xf numFmtId="0" fontId="26" fillId="37" borderId="14" xfId="0" applyFont="1" applyFill="1" applyBorder="1" applyAlignment="1" applyProtection="1">
      <alignment horizontal="center" vertical="center" wrapText="1"/>
      <protection locked="0"/>
    </xf>
    <xf numFmtId="0" fontId="25" fillId="37" borderId="14" xfId="0" applyFont="1" applyFill="1" applyBorder="1" applyAlignment="1" applyProtection="1">
      <alignment horizontal="center" vertical="center" wrapText="1"/>
      <protection locked="0"/>
    </xf>
    <xf numFmtId="0" fontId="25" fillId="37" borderId="26" xfId="0" applyFont="1" applyFill="1" applyBorder="1" applyAlignment="1" applyProtection="1">
      <alignment horizontal="center" vertical="center" wrapText="1"/>
      <protection locked="0"/>
    </xf>
    <xf numFmtId="0" fontId="26" fillId="27" borderId="26" xfId="0" applyFont="1" applyFill="1" applyBorder="1" applyAlignment="1" applyProtection="1">
      <alignment horizontal="justify" vertical="center" wrapText="1"/>
      <protection locked="0"/>
    </xf>
    <xf numFmtId="0" fontId="26" fillId="31" borderId="23" xfId="0" applyFont="1" applyFill="1" applyBorder="1" applyAlignment="1" applyProtection="1">
      <alignment horizontal="center" vertical="center" wrapText="1"/>
      <protection locked="0"/>
    </xf>
    <xf numFmtId="0" fontId="26" fillId="31" borderId="19" xfId="0" applyFont="1" applyFill="1" applyBorder="1" applyAlignment="1" applyProtection="1">
      <alignment horizontal="center" vertical="center" wrapText="1"/>
      <protection locked="0"/>
    </xf>
    <xf numFmtId="0" fontId="26" fillId="37" borderId="23" xfId="0" applyFont="1" applyFill="1" applyBorder="1" applyAlignment="1" applyProtection="1">
      <alignment horizontal="center" vertical="center" wrapText="1"/>
      <protection locked="0"/>
    </xf>
    <xf numFmtId="0" fontId="26" fillId="37" borderId="19" xfId="0" applyFont="1" applyFill="1" applyBorder="1" applyAlignment="1" applyProtection="1">
      <alignment horizontal="center" vertical="center" wrapText="1"/>
      <protection locked="0"/>
    </xf>
    <xf numFmtId="0" fontId="26" fillId="30" borderId="16" xfId="0" applyFont="1" applyFill="1" applyBorder="1" applyAlignment="1" applyProtection="1">
      <alignment horizontal="center" vertical="center" wrapText="1"/>
      <protection locked="0"/>
    </xf>
    <xf numFmtId="49" fontId="26" fillId="29" borderId="51" xfId="0" applyNumberFormat="1" applyFont="1" applyFill="1" applyBorder="1" applyAlignment="1" applyProtection="1">
      <alignment horizontal="center" vertical="center" wrapText="1"/>
      <protection locked="0"/>
    </xf>
    <xf numFmtId="49" fontId="26" fillId="29" borderId="52" xfId="0" applyNumberFormat="1" applyFont="1" applyFill="1" applyBorder="1" applyAlignment="1" applyProtection="1">
      <alignment horizontal="center" vertical="center" wrapText="1"/>
      <protection locked="0"/>
    </xf>
    <xf numFmtId="0" fontId="30" fillId="33" borderId="14" xfId="0" applyFont="1" applyFill="1" applyBorder="1" applyAlignment="1" applyProtection="1">
      <alignment horizontal="justify" vertical="center" wrapText="1"/>
      <protection locked="0"/>
    </xf>
    <xf numFmtId="0" fontId="49" fillId="33" borderId="21" xfId="0" applyFont="1" applyFill="1" applyBorder="1" applyAlignment="1" applyProtection="1">
      <alignment horizontal="center" vertical="center" wrapText="1"/>
      <protection locked="0"/>
    </xf>
    <xf numFmtId="0" fontId="49" fillId="33" borderId="19" xfId="0" applyFont="1" applyFill="1" applyBorder="1" applyAlignment="1" applyProtection="1">
      <alignment horizontal="center" vertical="center" wrapText="1"/>
      <protection locked="0"/>
    </xf>
    <xf numFmtId="0" fontId="49" fillId="33" borderId="23" xfId="0" applyFont="1" applyFill="1" applyBorder="1" applyAlignment="1" applyProtection="1">
      <alignment horizontal="center" vertical="center" wrapText="1"/>
      <protection locked="0"/>
    </xf>
    <xf numFmtId="0" fontId="23" fillId="31" borderId="23" xfId="0" applyFont="1" applyFill="1" applyBorder="1" applyAlignment="1" applyProtection="1">
      <alignment horizontal="center" vertical="center" wrapText="1"/>
      <protection locked="0"/>
    </xf>
    <xf numFmtId="0" fontId="23" fillId="31" borderId="19" xfId="0" applyFont="1" applyFill="1" applyBorder="1" applyAlignment="1" applyProtection="1">
      <alignment horizontal="center" vertical="center" wrapText="1"/>
      <protection locked="0"/>
    </xf>
    <xf numFmtId="0" fontId="49" fillId="25" borderId="16" xfId="0" applyFont="1" applyFill="1" applyBorder="1" applyAlignment="1">
      <alignment horizontal="center" vertical="center" wrapText="1"/>
    </xf>
    <xf numFmtId="0" fontId="26" fillId="31" borderId="23" xfId="0" applyFont="1" applyFill="1" applyBorder="1" applyAlignment="1" applyProtection="1">
      <alignment horizontal="justify" vertical="center" wrapText="1"/>
      <protection locked="0"/>
    </xf>
    <xf numFmtId="0" fontId="26" fillId="31" borderId="19" xfId="0" applyFont="1" applyFill="1" applyBorder="1" applyAlignment="1" applyProtection="1">
      <alignment horizontal="justify" vertical="center" wrapText="1"/>
      <protection locked="0"/>
    </xf>
    <xf numFmtId="0" fontId="27" fillId="25" borderId="23" xfId="0" applyFont="1" applyFill="1" applyBorder="1" applyAlignment="1">
      <alignment horizontal="center" vertical="center" wrapText="1"/>
    </xf>
    <xf numFmtId="0" fontId="27" fillId="25" borderId="19" xfId="0" applyFont="1" applyFill="1" applyBorder="1" applyAlignment="1">
      <alignment horizontal="center" vertical="center" wrapText="1"/>
    </xf>
    <xf numFmtId="0" fontId="25" fillId="29" borderId="14" xfId="0" applyFont="1" applyFill="1" applyBorder="1" applyAlignment="1" applyProtection="1">
      <alignment horizontal="center" vertical="center" wrapText="1"/>
      <protection locked="0"/>
    </xf>
    <xf numFmtId="0" fontId="26" fillId="31" borderId="21" xfId="0" applyFont="1" applyFill="1" applyBorder="1" applyAlignment="1" applyProtection="1">
      <alignment horizontal="justify" vertical="center" wrapText="1"/>
      <protection locked="0"/>
    </xf>
    <xf numFmtId="0" fontId="26" fillId="31" borderId="21" xfId="0" applyFont="1" applyFill="1" applyBorder="1" applyAlignment="1" applyProtection="1">
      <alignment horizontal="center" vertical="center" wrapText="1"/>
      <protection locked="0"/>
    </xf>
    <xf numFmtId="0" fontId="26" fillId="37" borderId="14" xfId="0" applyFont="1" applyFill="1" applyBorder="1" applyAlignment="1" applyProtection="1">
      <alignment horizontal="justify" vertical="center" wrapText="1"/>
      <protection locked="0"/>
    </xf>
    <xf numFmtId="0" fontId="26" fillId="37" borderId="18" xfId="0" applyFont="1" applyFill="1" applyBorder="1" applyAlignment="1" applyProtection="1">
      <alignment horizontal="justify" vertical="center" wrapText="1"/>
      <protection locked="0"/>
    </xf>
    <xf numFmtId="0" fontId="27" fillId="31" borderId="23" xfId="0" applyFont="1" applyFill="1" applyBorder="1" applyAlignment="1">
      <alignment horizontal="center" vertical="center" wrapText="1"/>
    </xf>
    <xf numFmtId="0" fontId="27" fillId="31" borderId="19" xfId="0" applyFont="1" applyFill="1" applyBorder="1" applyAlignment="1">
      <alignment horizontal="center" vertical="center" wrapText="1"/>
    </xf>
    <xf numFmtId="0" fontId="26" fillId="30" borderId="23" xfId="0" applyFont="1" applyFill="1" applyBorder="1" applyAlignment="1" applyProtection="1">
      <alignment horizontal="justify" vertical="center" wrapText="1"/>
      <protection locked="0"/>
    </xf>
    <xf numFmtId="0" fontId="26" fillId="30" borderId="19" xfId="0" applyFont="1" applyFill="1" applyBorder="1" applyAlignment="1" applyProtection="1">
      <alignment horizontal="justify" vertical="center" wrapText="1"/>
      <protection locked="0"/>
    </xf>
    <xf numFmtId="0" fontId="26" fillId="27" borderId="23" xfId="0" applyFont="1" applyFill="1" applyBorder="1" applyAlignment="1" applyProtection="1">
      <alignment horizontal="center" vertical="center" wrapText="1"/>
      <protection locked="0"/>
    </xf>
    <xf numFmtId="0" fontId="26" fillId="27" borderId="19" xfId="0" applyFont="1" applyFill="1" applyBorder="1" applyAlignment="1" applyProtection="1">
      <alignment horizontal="center" vertical="center" wrapText="1"/>
      <protection locked="0"/>
    </xf>
    <xf numFmtId="0" fontId="26" fillId="27" borderId="18" xfId="0" applyFont="1" applyFill="1" applyBorder="1" applyAlignment="1" applyProtection="1">
      <alignment horizontal="center" vertical="center" wrapText="1"/>
      <protection locked="0"/>
    </xf>
    <xf numFmtId="0" fontId="26" fillId="27" borderId="18" xfId="0" applyFont="1" applyFill="1" applyBorder="1" applyAlignment="1" applyProtection="1">
      <alignment horizontal="justify" vertical="center" wrapText="1"/>
      <protection locked="0"/>
    </xf>
    <xf numFmtId="0" fontId="27" fillId="37" borderId="53" xfId="0" applyFont="1" applyFill="1" applyBorder="1" applyAlignment="1" applyProtection="1">
      <alignment horizontal="center" vertical="center" wrapText="1"/>
      <protection/>
    </xf>
    <xf numFmtId="0" fontId="27" fillId="37" borderId="21" xfId="0" applyFont="1" applyFill="1" applyBorder="1" applyAlignment="1" applyProtection="1">
      <alignment horizontal="center" vertical="center" wrapText="1"/>
      <protection/>
    </xf>
    <xf numFmtId="0" fontId="27" fillId="37" borderId="46" xfId="0" applyFont="1" applyFill="1" applyBorder="1" applyAlignment="1" applyProtection="1">
      <alignment horizontal="center" vertical="center" wrapText="1"/>
      <protection/>
    </xf>
    <xf numFmtId="0" fontId="26" fillId="37" borderId="21" xfId="0" applyFont="1" applyFill="1" applyBorder="1" applyAlignment="1" applyProtection="1">
      <alignment horizontal="center" vertical="center" wrapText="1"/>
      <protection locked="0"/>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11" xfId="53"/>
    <cellStyle name="Normal 12" xfId="54"/>
    <cellStyle name="Normal 13" xfId="55"/>
    <cellStyle name="Normal 14" xfId="56"/>
    <cellStyle name="Normal 17" xfId="57"/>
    <cellStyle name="Normal 18" xfId="58"/>
    <cellStyle name="Normal 19" xfId="59"/>
    <cellStyle name="Normal 2" xfId="60"/>
    <cellStyle name="Normal 2 5" xfId="61"/>
    <cellStyle name="Normal 20" xfId="62"/>
    <cellStyle name="Normal 21" xfId="63"/>
    <cellStyle name="Normal 22" xfId="64"/>
    <cellStyle name="Normal 23" xfId="65"/>
    <cellStyle name="Normal 24" xfId="66"/>
    <cellStyle name="Normal 26" xfId="67"/>
    <cellStyle name="Normal 28" xfId="68"/>
    <cellStyle name="Normal 29" xfId="69"/>
    <cellStyle name="Normal 4 14" xfId="70"/>
    <cellStyle name="Normal 4 15" xfId="71"/>
    <cellStyle name="Normal 4 19" xfId="72"/>
    <cellStyle name="Normal 4 20" xfId="73"/>
    <cellStyle name="Normal 6" xfId="74"/>
    <cellStyle name="Normal 7" xfId="75"/>
    <cellStyle name="Normal 8" xfId="76"/>
    <cellStyle name="Normal 9" xfId="77"/>
    <cellStyle name="Normal 9 18" xfId="78"/>
    <cellStyle name="Notas" xfId="79"/>
    <cellStyle name="Percent" xfId="80"/>
    <cellStyle name="Salida" xfId="81"/>
    <cellStyle name="Texto de advertencia" xfId="82"/>
    <cellStyle name="Texto explicativo" xfId="83"/>
    <cellStyle name="Título" xfId="84"/>
    <cellStyle name="Título 1" xfId="85"/>
    <cellStyle name="Título 2" xfId="86"/>
    <cellStyle name="Título 3" xfId="87"/>
    <cellStyle name="Total"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xdr:row>
      <xdr:rowOff>66675</xdr:rowOff>
    </xdr:from>
    <xdr:to>
      <xdr:col>1</xdr:col>
      <xdr:colOff>1409700</xdr:colOff>
      <xdr:row>3</xdr:row>
      <xdr:rowOff>914400</xdr:rowOff>
    </xdr:to>
    <xdr:pic>
      <xdr:nvPicPr>
        <xdr:cNvPr id="1" name="Picture 24"/>
        <xdr:cNvPicPr preferRelativeResize="1">
          <a:picLocks noChangeAspect="1"/>
        </xdr:cNvPicPr>
      </xdr:nvPicPr>
      <xdr:blipFill>
        <a:blip r:embed="rId1"/>
        <a:stretch>
          <a:fillRect/>
        </a:stretch>
      </xdr:blipFill>
      <xdr:spPr>
        <a:xfrm>
          <a:off x="485775" y="123825"/>
          <a:ext cx="2190750" cy="1543050"/>
        </a:xfrm>
        <a:prstGeom prst="rect">
          <a:avLst/>
        </a:prstGeom>
        <a:noFill/>
        <a:ln w="9525" cmpd="sng">
          <a:noFill/>
        </a:ln>
      </xdr:spPr>
    </xdr:pic>
    <xdr:clientData/>
  </xdr:twoCellAnchor>
  <xdr:twoCellAnchor>
    <xdr:from>
      <xdr:col>2</xdr:col>
      <xdr:colOff>1057275</xdr:colOff>
      <xdr:row>3</xdr:row>
      <xdr:rowOff>219075</xdr:rowOff>
    </xdr:from>
    <xdr:to>
      <xdr:col>2</xdr:col>
      <xdr:colOff>1152525</xdr:colOff>
      <xdr:row>3</xdr:row>
      <xdr:rowOff>419100</xdr:rowOff>
    </xdr:to>
    <xdr:sp>
      <xdr:nvSpPr>
        <xdr:cNvPr id="2" name="Text Box 25"/>
        <xdr:cNvSpPr txBox="1">
          <a:spLocks noChangeArrowheads="1"/>
        </xdr:cNvSpPr>
      </xdr:nvSpPr>
      <xdr:spPr>
        <a:xfrm>
          <a:off x="4114800" y="9715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66675</xdr:colOff>
      <xdr:row>1</xdr:row>
      <xdr:rowOff>219075</xdr:rowOff>
    </xdr:from>
    <xdr:to>
      <xdr:col>21</xdr:col>
      <xdr:colOff>1066800</xdr:colOff>
      <xdr:row>3</xdr:row>
      <xdr:rowOff>962025</xdr:rowOff>
    </xdr:to>
    <xdr:pic>
      <xdr:nvPicPr>
        <xdr:cNvPr id="3" name="Picture 26"/>
        <xdr:cNvPicPr preferRelativeResize="1">
          <a:picLocks noChangeAspect="1"/>
        </xdr:cNvPicPr>
      </xdr:nvPicPr>
      <xdr:blipFill>
        <a:blip r:embed="rId2"/>
        <a:stretch>
          <a:fillRect/>
        </a:stretch>
      </xdr:blipFill>
      <xdr:spPr>
        <a:xfrm>
          <a:off x="44624625" y="276225"/>
          <a:ext cx="1095375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210"/>
  <sheetViews>
    <sheetView tabSelected="1" view="pageBreakPreview" zoomScale="55" zoomScaleNormal="66" zoomScaleSheetLayoutView="55" workbookViewId="0" topLeftCell="A8">
      <pane ySplit="2" topLeftCell="A10" activePane="bottomLeft" state="frozen"/>
      <selection pane="topLeft" activeCell="L8" sqref="L8"/>
      <selection pane="bottomLeft" activeCell="O14" sqref="O14"/>
    </sheetView>
  </sheetViews>
  <sheetFormatPr defaultColWidth="11.421875" defaultRowHeight="12.75"/>
  <cols>
    <col min="1" max="1" width="19.00390625" style="5" customWidth="1"/>
    <col min="2" max="2" width="26.8515625" style="5" customWidth="1"/>
    <col min="3" max="3" width="82.140625" style="5" customWidth="1"/>
    <col min="4" max="4" width="19.421875" style="5" customWidth="1"/>
    <col min="5" max="5" width="43.7109375" style="5" customWidth="1"/>
    <col min="6" max="6" width="46.28125" style="5" customWidth="1"/>
    <col min="7" max="7" width="39.00390625" style="5" customWidth="1"/>
    <col min="8" max="8" width="43.140625" style="5" customWidth="1"/>
    <col min="9" max="9" width="38.57421875" style="5" customWidth="1"/>
    <col min="10" max="10" width="16.7109375" style="5" customWidth="1"/>
    <col min="11" max="11" width="29.421875" style="5" customWidth="1"/>
    <col min="12" max="12" width="34.00390625" style="5" customWidth="1"/>
    <col min="13" max="13" width="21.7109375" style="5" customWidth="1"/>
    <col min="14" max="14" width="21.57421875" style="5" customWidth="1"/>
    <col min="15" max="15" width="132.140625" style="5" customWidth="1"/>
    <col min="16" max="16" width="19.28125" style="5" customWidth="1"/>
    <col min="17" max="17" width="19.8515625" style="5" customWidth="1"/>
    <col min="18" max="18" width="15.421875" style="5" customWidth="1"/>
    <col min="19" max="19" width="114.421875" style="618" customWidth="1"/>
    <col min="20" max="20" width="14.28125" style="618" customWidth="1"/>
    <col min="21" max="21" width="20.57421875" style="618" customWidth="1"/>
    <col min="22" max="22" width="16.28125" style="618" customWidth="1"/>
    <col min="23" max="23" width="11.421875" style="5" customWidth="1"/>
    <col min="24" max="24" width="18.7109375" style="6" customWidth="1"/>
    <col min="25" max="16384" width="11.421875" style="5" customWidth="1"/>
  </cols>
  <sheetData>
    <row r="1" spans="1:22" ht="4.5" customHeight="1">
      <c r="A1" s="3"/>
      <c r="B1" s="3"/>
      <c r="C1" s="3"/>
      <c r="D1" s="3"/>
      <c r="E1" s="3"/>
      <c r="F1" s="3"/>
      <c r="G1" s="3"/>
      <c r="H1" s="3"/>
      <c r="I1" s="3"/>
      <c r="J1" s="3"/>
      <c r="K1" s="3"/>
      <c r="L1" s="3"/>
      <c r="M1" s="3"/>
      <c r="N1" s="3"/>
      <c r="O1" s="3"/>
      <c r="P1" s="3"/>
      <c r="Q1" s="3"/>
      <c r="R1" s="3"/>
      <c r="S1" s="4"/>
      <c r="T1" s="4"/>
      <c r="U1" s="4"/>
      <c r="V1" s="4"/>
    </row>
    <row r="2" spans="1:22" ht="24.75" customHeight="1">
      <c r="A2" s="7"/>
      <c r="B2" s="8"/>
      <c r="C2" s="730" t="s">
        <v>600</v>
      </c>
      <c r="D2" s="731"/>
      <c r="E2" s="731"/>
      <c r="F2" s="731"/>
      <c r="G2" s="731"/>
      <c r="H2" s="731"/>
      <c r="I2" s="731"/>
      <c r="J2" s="731"/>
      <c r="K2" s="731"/>
      <c r="L2" s="731"/>
      <c r="M2" s="731"/>
      <c r="N2" s="731"/>
      <c r="O2" s="731"/>
      <c r="P2" s="731"/>
      <c r="Q2" s="731"/>
      <c r="R2" s="732"/>
      <c r="S2" s="745" t="s">
        <v>599</v>
      </c>
      <c r="T2" s="745"/>
      <c r="U2" s="745"/>
      <c r="V2" s="745"/>
    </row>
    <row r="3" spans="1:22" ht="30" customHeight="1">
      <c r="A3" s="9"/>
      <c r="B3" s="9"/>
      <c r="C3" s="733"/>
      <c r="D3" s="734"/>
      <c r="E3" s="734"/>
      <c r="F3" s="734"/>
      <c r="G3" s="734"/>
      <c r="H3" s="734"/>
      <c r="I3" s="734"/>
      <c r="J3" s="734"/>
      <c r="K3" s="734"/>
      <c r="L3" s="734"/>
      <c r="M3" s="734"/>
      <c r="N3" s="734"/>
      <c r="O3" s="734"/>
      <c r="P3" s="734"/>
      <c r="Q3" s="734"/>
      <c r="R3" s="735"/>
      <c r="S3" s="745"/>
      <c r="T3" s="745"/>
      <c r="U3" s="745"/>
      <c r="V3" s="745"/>
    </row>
    <row r="4" spans="1:23" ht="77.25" customHeight="1">
      <c r="A4" s="10"/>
      <c r="B4" s="11"/>
      <c r="C4" s="746" t="s">
        <v>601</v>
      </c>
      <c r="D4" s="746"/>
      <c r="E4" s="746"/>
      <c r="F4" s="746"/>
      <c r="G4" s="746"/>
      <c r="H4" s="746"/>
      <c r="I4" s="746"/>
      <c r="J4" s="746"/>
      <c r="K4" s="746"/>
      <c r="L4" s="746"/>
      <c r="M4" s="746"/>
      <c r="N4" s="746"/>
      <c r="O4" s="746"/>
      <c r="P4" s="746"/>
      <c r="Q4" s="746"/>
      <c r="R4" s="746"/>
      <c r="S4" s="745"/>
      <c r="T4" s="745"/>
      <c r="U4" s="745"/>
      <c r="V4" s="745"/>
      <c r="W4" s="12"/>
    </row>
    <row r="5" spans="1:23" ht="23.25" customHeight="1">
      <c r="A5" s="738" t="s">
        <v>700</v>
      </c>
      <c r="B5" s="738"/>
      <c r="C5" s="739" t="s">
        <v>602</v>
      </c>
      <c r="D5" s="739"/>
      <c r="E5" s="739"/>
      <c r="F5" s="739"/>
      <c r="G5" s="739"/>
      <c r="H5" s="739"/>
      <c r="I5" s="739"/>
      <c r="J5" s="740" t="s">
        <v>603</v>
      </c>
      <c r="K5" s="740"/>
      <c r="L5" s="740"/>
      <c r="M5" s="740"/>
      <c r="N5" s="740"/>
      <c r="O5" s="740"/>
      <c r="P5" s="740"/>
      <c r="Q5" s="740"/>
      <c r="R5" s="740"/>
      <c r="S5" s="756" t="s">
        <v>604</v>
      </c>
      <c r="T5" s="756"/>
      <c r="U5" s="756"/>
      <c r="V5" s="756"/>
      <c r="W5" s="13"/>
    </row>
    <row r="6" spans="1:23" ht="3.75" customHeight="1">
      <c r="A6" s="748"/>
      <c r="B6" s="748"/>
      <c r="C6" s="748"/>
      <c r="D6" s="748"/>
      <c r="E6" s="748"/>
      <c r="F6" s="748"/>
      <c r="G6" s="748"/>
      <c r="H6" s="748"/>
      <c r="I6" s="748"/>
      <c r="J6" s="748"/>
      <c r="K6" s="748"/>
      <c r="L6" s="748"/>
      <c r="M6" s="748"/>
      <c r="N6" s="748"/>
      <c r="O6" s="748"/>
      <c r="P6" s="748"/>
      <c r="Q6" s="748"/>
      <c r="R6" s="748"/>
      <c r="S6" s="748"/>
      <c r="T6" s="748"/>
      <c r="U6" s="748"/>
      <c r="V6" s="748"/>
      <c r="W6" s="12"/>
    </row>
    <row r="7" spans="1:22" ht="56.25" customHeight="1">
      <c r="A7" s="744" t="s">
        <v>605</v>
      </c>
      <c r="B7" s="744"/>
      <c r="C7" s="744"/>
      <c r="D7" s="744"/>
      <c r="E7" s="747" t="s">
        <v>606</v>
      </c>
      <c r="F7" s="747"/>
      <c r="G7" s="747"/>
      <c r="H7" s="747"/>
      <c r="I7" s="747"/>
      <c r="J7" s="747"/>
      <c r="K7" s="747"/>
      <c r="L7" s="747"/>
      <c r="M7" s="747"/>
      <c r="N7" s="747"/>
      <c r="O7" s="741" t="s">
        <v>607</v>
      </c>
      <c r="P7" s="741"/>
      <c r="Q7" s="741"/>
      <c r="R7" s="741"/>
      <c r="S7" s="741"/>
      <c r="T7" s="741"/>
      <c r="U7" s="741"/>
      <c r="V7" s="741"/>
    </row>
    <row r="8" spans="1:24" s="14" customFormat="1" ht="30.75" customHeight="1">
      <c r="A8" s="753" t="s">
        <v>608</v>
      </c>
      <c r="B8" s="755" t="s">
        <v>609</v>
      </c>
      <c r="C8" s="766" t="s">
        <v>610</v>
      </c>
      <c r="D8" s="757" t="s">
        <v>611</v>
      </c>
      <c r="E8" s="742" t="s">
        <v>612</v>
      </c>
      <c r="F8" s="742" t="s">
        <v>613</v>
      </c>
      <c r="G8" s="742" t="s">
        <v>614</v>
      </c>
      <c r="H8" s="742" t="s">
        <v>615</v>
      </c>
      <c r="I8" s="742" t="s">
        <v>616</v>
      </c>
      <c r="J8" s="742" t="s">
        <v>617</v>
      </c>
      <c r="K8" s="764" t="s">
        <v>618</v>
      </c>
      <c r="L8" s="764"/>
      <c r="M8" s="752" t="s">
        <v>619</v>
      </c>
      <c r="N8" s="736" t="s">
        <v>620</v>
      </c>
      <c r="O8" s="750" t="s">
        <v>621</v>
      </c>
      <c r="P8" s="751"/>
      <c r="Q8" s="751"/>
      <c r="R8" s="751"/>
      <c r="S8" s="749" t="s">
        <v>622</v>
      </c>
      <c r="T8" s="749"/>
      <c r="U8" s="749"/>
      <c r="V8" s="749"/>
      <c r="X8" s="15"/>
    </row>
    <row r="9" spans="1:24" s="14" customFormat="1" ht="284.25" customHeight="1">
      <c r="A9" s="754"/>
      <c r="B9" s="755"/>
      <c r="C9" s="755"/>
      <c r="D9" s="758"/>
      <c r="E9" s="743"/>
      <c r="F9" s="743"/>
      <c r="G9" s="743"/>
      <c r="H9" s="743"/>
      <c r="I9" s="743"/>
      <c r="J9" s="743"/>
      <c r="K9" s="16" t="s">
        <v>623</v>
      </c>
      <c r="L9" s="16" t="s">
        <v>624</v>
      </c>
      <c r="M9" s="737"/>
      <c r="N9" s="737"/>
      <c r="O9" s="17" t="s">
        <v>625</v>
      </c>
      <c r="P9" s="18" t="s">
        <v>626</v>
      </c>
      <c r="Q9" s="18" t="s">
        <v>627</v>
      </c>
      <c r="R9" s="18" t="s">
        <v>628</v>
      </c>
      <c r="S9" s="19" t="s">
        <v>629</v>
      </c>
      <c r="T9" s="20" t="s">
        <v>630</v>
      </c>
      <c r="U9" s="20" t="s">
        <v>631</v>
      </c>
      <c r="V9" s="20" t="s">
        <v>632</v>
      </c>
      <c r="X9" s="15"/>
    </row>
    <row r="10" spans="1:24" s="14" customFormat="1" ht="121.5" customHeight="1">
      <c r="A10" s="640"/>
      <c r="B10" s="642" t="s">
        <v>334</v>
      </c>
      <c r="C10" s="644" t="s">
        <v>425</v>
      </c>
      <c r="D10" s="646" t="s">
        <v>426</v>
      </c>
      <c r="E10" s="668" t="s">
        <v>188</v>
      </c>
      <c r="F10" s="21" t="s">
        <v>187</v>
      </c>
      <c r="G10" s="630" t="s">
        <v>222</v>
      </c>
      <c r="H10" s="22" t="s">
        <v>189</v>
      </c>
      <c r="I10" s="22" t="s">
        <v>220</v>
      </c>
      <c r="J10" s="23">
        <v>1</v>
      </c>
      <c r="K10" s="24" t="s">
        <v>336</v>
      </c>
      <c r="L10" s="24" t="s">
        <v>190</v>
      </c>
      <c r="M10" s="25">
        <v>41100</v>
      </c>
      <c r="N10" s="24" t="s">
        <v>192</v>
      </c>
      <c r="O10" s="26" t="s">
        <v>65</v>
      </c>
      <c r="P10" s="27">
        <v>1</v>
      </c>
      <c r="Q10" s="28">
        <f aca="true" t="shared" si="0" ref="Q10:Q17">P10/J10</f>
        <v>1</v>
      </c>
      <c r="R10" s="29" t="s">
        <v>494</v>
      </c>
      <c r="S10" s="26" t="s">
        <v>881</v>
      </c>
      <c r="T10" s="30" t="s">
        <v>882</v>
      </c>
      <c r="U10" s="31">
        <v>41295</v>
      </c>
      <c r="V10" s="30" t="s">
        <v>883</v>
      </c>
      <c r="X10" s="15"/>
    </row>
    <row r="11" spans="1:24" s="14" customFormat="1" ht="114.75" customHeight="1">
      <c r="A11" s="641"/>
      <c r="B11" s="643"/>
      <c r="C11" s="645"/>
      <c r="D11" s="647"/>
      <c r="E11" s="669"/>
      <c r="F11" s="32" t="s">
        <v>221</v>
      </c>
      <c r="G11" s="631"/>
      <c r="H11" s="22" t="s">
        <v>223</v>
      </c>
      <c r="I11" s="22" t="s">
        <v>224</v>
      </c>
      <c r="J11" s="33">
        <v>1</v>
      </c>
      <c r="K11" s="34" t="s">
        <v>336</v>
      </c>
      <c r="L11" s="34" t="s">
        <v>191</v>
      </c>
      <c r="M11" s="35">
        <v>41121</v>
      </c>
      <c r="N11" s="35">
        <v>41152</v>
      </c>
      <c r="O11" s="26" t="s">
        <v>61</v>
      </c>
      <c r="P11" s="36">
        <v>1</v>
      </c>
      <c r="Q11" s="37">
        <f t="shared" si="0"/>
        <v>1</v>
      </c>
      <c r="R11" s="36" t="s">
        <v>494</v>
      </c>
      <c r="S11" s="26" t="s">
        <v>884</v>
      </c>
      <c r="T11" s="38" t="s">
        <v>882</v>
      </c>
      <c r="U11" s="31">
        <v>41295</v>
      </c>
      <c r="V11" s="30" t="s">
        <v>883</v>
      </c>
      <c r="X11" s="15"/>
    </row>
    <row r="12" spans="1:24" s="14" customFormat="1" ht="121.5" customHeight="1">
      <c r="A12" s="640"/>
      <c r="B12" s="642" t="s">
        <v>334</v>
      </c>
      <c r="C12" s="644" t="s">
        <v>425</v>
      </c>
      <c r="D12" s="646" t="s">
        <v>426</v>
      </c>
      <c r="E12" s="648" t="s">
        <v>188</v>
      </c>
      <c r="F12" s="22" t="s">
        <v>187</v>
      </c>
      <c r="G12" s="630" t="s">
        <v>222</v>
      </c>
      <c r="H12" s="22" t="s">
        <v>189</v>
      </c>
      <c r="I12" s="22" t="s">
        <v>220</v>
      </c>
      <c r="J12" s="23">
        <v>1</v>
      </c>
      <c r="K12" s="24" t="s">
        <v>336</v>
      </c>
      <c r="L12" s="24" t="s">
        <v>190</v>
      </c>
      <c r="M12" s="25">
        <v>41100</v>
      </c>
      <c r="N12" s="24" t="s">
        <v>192</v>
      </c>
      <c r="O12" s="26" t="s">
        <v>65</v>
      </c>
      <c r="P12" s="27">
        <v>1</v>
      </c>
      <c r="Q12" s="28">
        <f t="shared" si="0"/>
        <v>1</v>
      </c>
      <c r="R12" s="623" t="s">
        <v>494</v>
      </c>
      <c r="S12" s="624" t="s">
        <v>1031</v>
      </c>
      <c r="T12" s="30" t="s">
        <v>882</v>
      </c>
      <c r="U12" s="31">
        <v>41295</v>
      </c>
      <c r="V12" s="30" t="s">
        <v>883</v>
      </c>
      <c r="X12" s="15"/>
    </row>
    <row r="13" spans="1:24" s="14" customFormat="1" ht="114.75" customHeight="1">
      <c r="A13" s="641"/>
      <c r="B13" s="643"/>
      <c r="C13" s="645"/>
      <c r="D13" s="647"/>
      <c r="E13" s="649"/>
      <c r="F13" s="32" t="s">
        <v>221</v>
      </c>
      <c r="G13" s="631"/>
      <c r="H13" s="22" t="s">
        <v>223</v>
      </c>
      <c r="I13" s="22" t="s">
        <v>224</v>
      </c>
      <c r="J13" s="33">
        <v>1</v>
      </c>
      <c r="K13" s="34" t="s">
        <v>336</v>
      </c>
      <c r="L13" s="34" t="s">
        <v>191</v>
      </c>
      <c r="M13" s="35">
        <v>41121</v>
      </c>
      <c r="N13" s="35">
        <v>41152</v>
      </c>
      <c r="O13" s="26" t="s">
        <v>61</v>
      </c>
      <c r="P13" s="36">
        <v>1</v>
      </c>
      <c r="Q13" s="37">
        <f t="shared" si="0"/>
        <v>1</v>
      </c>
      <c r="R13" s="36" t="s">
        <v>494</v>
      </c>
      <c r="S13" s="38" t="s">
        <v>1032</v>
      </c>
      <c r="T13" s="30" t="s">
        <v>882</v>
      </c>
      <c r="U13" s="31">
        <v>41295</v>
      </c>
      <c r="V13" s="30" t="s">
        <v>883</v>
      </c>
      <c r="X13" s="15"/>
    </row>
    <row r="14" spans="1:24" s="14" customFormat="1" ht="200.25" customHeight="1">
      <c r="A14" s="39"/>
      <c r="B14" s="40" t="s">
        <v>334</v>
      </c>
      <c r="C14" s="41" t="s">
        <v>225</v>
      </c>
      <c r="D14" s="42" t="s">
        <v>335</v>
      </c>
      <c r="E14" s="43" t="s">
        <v>345</v>
      </c>
      <c r="F14" s="43" t="s">
        <v>228</v>
      </c>
      <c r="G14" s="43" t="s">
        <v>346</v>
      </c>
      <c r="H14" s="43" t="s">
        <v>347</v>
      </c>
      <c r="I14" s="44" t="s">
        <v>348</v>
      </c>
      <c r="J14" s="44">
        <v>1</v>
      </c>
      <c r="K14" s="45" t="s">
        <v>336</v>
      </c>
      <c r="L14" s="45" t="s">
        <v>349</v>
      </c>
      <c r="M14" s="46">
        <v>40878</v>
      </c>
      <c r="N14" s="46">
        <v>40907</v>
      </c>
      <c r="O14" s="47" t="s">
        <v>803</v>
      </c>
      <c r="P14" s="27">
        <v>1</v>
      </c>
      <c r="Q14" s="37">
        <f t="shared" si="0"/>
        <v>1</v>
      </c>
      <c r="R14" s="29" t="s">
        <v>494</v>
      </c>
      <c r="S14" s="48" t="s">
        <v>885</v>
      </c>
      <c r="T14" s="49" t="s">
        <v>882</v>
      </c>
      <c r="U14" s="31">
        <v>41295</v>
      </c>
      <c r="V14" s="30" t="s">
        <v>883</v>
      </c>
      <c r="X14" s="15"/>
    </row>
    <row r="15" spans="1:24" s="14" customFormat="1" ht="186.75" customHeight="1">
      <c r="A15" s="50"/>
      <c r="B15" s="51" t="s">
        <v>334</v>
      </c>
      <c r="C15" s="52" t="s">
        <v>226</v>
      </c>
      <c r="D15" s="53" t="s">
        <v>633</v>
      </c>
      <c r="E15" s="54" t="s">
        <v>231</v>
      </c>
      <c r="F15" s="54" t="s">
        <v>229</v>
      </c>
      <c r="G15" s="54" t="s">
        <v>227</v>
      </c>
      <c r="H15" s="55" t="s">
        <v>232</v>
      </c>
      <c r="I15" s="55" t="s">
        <v>233</v>
      </c>
      <c r="J15" s="55">
        <v>3</v>
      </c>
      <c r="K15" s="24" t="s">
        <v>336</v>
      </c>
      <c r="L15" s="24" t="s">
        <v>230</v>
      </c>
      <c r="M15" s="25">
        <v>40544</v>
      </c>
      <c r="N15" s="25">
        <v>40816</v>
      </c>
      <c r="O15" s="26" t="s">
        <v>773</v>
      </c>
      <c r="P15" s="36">
        <v>2.8</v>
      </c>
      <c r="Q15" s="37">
        <f t="shared" si="0"/>
        <v>0.9333333333333332</v>
      </c>
      <c r="R15" s="36" t="s">
        <v>63</v>
      </c>
      <c r="S15" s="56" t="s">
        <v>886</v>
      </c>
      <c r="T15" s="30" t="s">
        <v>887</v>
      </c>
      <c r="U15" s="31">
        <v>41295</v>
      </c>
      <c r="V15" s="30" t="s">
        <v>883</v>
      </c>
      <c r="X15" s="15"/>
    </row>
    <row r="16" spans="1:24" s="14" customFormat="1" ht="224.25" customHeight="1">
      <c r="A16" s="57"/>
      <c r="B16" s="29" t="s">
        <v>665</v>
      </c>
      <c r="C16" s="58" t="s">
        <v>298</v>
      </c>
      <c r="D16" s="59" t="s">
        <v>633</v>
      </c>
      <c r="E16" s="60" t="s">
        <v>299</v>
      </c>
      <c r="F16" s="60" t="s">
        <v>300</v>
      </c>
      <c r="G16" s="60" t="s">
        <v>301</v>
      </c>
      <c r="H16" s="61" t="s">
        <v>333</v>
      </c>
      <c r="I16" s="62" t="s">
        <v>302</v>
      </c>
      <c r="J16" s="62">
        <v>1</v>
      </c>
      <c r="K16" s="63" t="s">
        <v>636</v>
      </c>
      <c r="L16" s="64" t="s">
        <v>303</v>
      </c>
      <c r="M16" s="65">
        <v>40756</v>
      </c>
      <c r="N16" s="65">
        <v>40999</v>
      </c>
      <c r="O16" s="47" t="s">
        <v>888</v>
      </c>
      <c r="P16" s="27">
        <v>0.25</v>
      </c>
      <c r="Q16" s="66">
        <f t="shared" si="0"/>
        <v>0.25</v>
      </c>
      <c r="R16" s="29" t="s">
        <v>63</v>
      </c>
      <c r="S16" s="56" t="s">
        <v>889</v>
      </c>
      <c r="T16" s="67" t="s">
        <v>887</v>
      </c>
      <c r="U16" s="31">
        <v>41295</v>
      </c>
      <c r="V16" s="30" t="s">
        <v>883</v>
      </c>
      <c r="X16" s="15"/>
    </row>
    <row r="17" spans="1:24" s="14" customFormat="1" ht="183.75" customHeight="1">
      <c r="A17" s="68"/>
      <c r="B17" s="69" t="s">
        <v>168</v>
      </c>
      <c r="C17" s="70" t="s">
        <v>154</v>
      </c>
      <c r="D17" s="71" t="s">
        <v>645</v>
      </c>
      <c r="E17" s="70" t="s">
        <v>167</v>
      </c>
      <c r="F17" s="72" t="s">
        <v>169</v>
      </c>
      <c r="G17" s="73" t="s">
        <v>164</v>
      </c>
      <c r="H17" s="74" t="s">
        <v>170</v>
      </c>
      <c r="I17" s="75" t="s">
        <v>171</v>
      </c>
      <c r="J17" s="75">
        <v>200</v>
      </c>
      <c r="K17" s="24" t="s">
        <v>165</v>
      </c>
      <c r="L17" s="24" t="s">
        <v>166</v>
      </c>
      <c r="M17" s="76">
        <v>41096</v>
      </c>
      <c r="N17" s="76">
        <v>41182</v>
      </c>
      <c r="O17" s="26" t="s">
        <v>802</v>
      </c>
      <c r="P17" s="77">
        <v>150</v>
      </c>
      <c r="Q17" s="28">
        <f t="shared" si="0"/>
        <v>0.75</v>
      </c>
      <c r="R17" s="78" t="s">
        <v>64</v>
      </c>
      <c r="S17" s="56" t="s">
        <v>892</v>
      </c>
      <c r="T17" s="30" t="s">
        <v>887</v>
      </c>
      <c r="U17" s="31">
        <v>41295</v>
      </c>
      <c r="V17" s="30" t="s">
        <v>883</v>
      </c>
      <c r="X17" s="15"/>
    </row>
    <row r="18" spans="1:24" s="14" customFormat="1" ht="139.5" customHeight="1">
      <c r="A18" s="68"/>
      <c r="B18" s="69" t="s">
        <v>753</v>
      </c>
      <c r="C18" s="70" t="s">
        <v>793</v>
      </c>
      <c r="D18" s="71" t="s">
        <v>335</v>
      </c>
      <c r="E18" s="70"/>
      <c r="F18" s="72"/>
      <c r="G18" s="73"/>
      <c r="H18" s="74"/>
      <c r="I18" s="75"/>
      <c r="J18" s="75"/>
      <c r="K18" s="24"/>
      <c r="L18" s="24"/>
      <c r="M18" s="76"/>
      <c r="N18" s="76"/>
      <c r="O18" s="79"/>
      <c r="P18" s="77"/>
      <c r="Q18" s="80"/>
      <c r="R18" s="81"/>
      <c r="S18" s="30"/>
      <c r="T18" s="30"/>
      <c r="U18" s="31"/>
      <c r="V18" s="30"/>
      <c r="X18" s="15"/>
    </row>
    <row r="19" spans="1:24" s="14" customFormat="1" ht="142.5" customHeight="1">
      <c r="A19" s="68"/>
      <c r="B19" s="69" t="s">
        <v>753</v>
      </c>
      <c r="C19" s="70" t="s">
        <v>792</v>
      </c>
      <c r="D19" s="71" t="s">
        <v>335</v>
      </c>
      <c r="E19" s="70"/>
      <c r="F19" s="72"/>
      <c r="G19" s="73"/>
      <c r="H19" s="74"/>
      <c r="I19" s="75"/>
      <c r="J19" s="75"/>
      <c r="K19" s="24"/>
      <c r="L19" s="24"/>
      <c r="M19" s="76"/>
      <c r="N19" s="76"/>
      <c r="O19" s="79"/>
      <c r="P19" s="77"/>
      <c r="Q19" s="80"/>
      <c r="R19" s="78"/>
      <c r="S19" s="82"/>
      <c r="T19" s="30"/>
      <c r="U19" s="31"/>
      <c r="V19" s="30"/>
      <c r="X19" s="15"/>
    </row>
    <row r="20" spans="1:24" s="14" customFormat="1" ht="135.75" customHeight="1">
      <c r="A20" s="68"/>
      <c r="B20" s="69" t="s">
        <v>753</v>
      </c>
      <c r="C20" s="70" t="s">
        <v>751</v>
      </c>
      <c r="D20" s="71" t="s">
        <v>335</v>
      </c>
      <c r="E20" s="70"/>
      <c r="F20" s="72"/>
      <c r="G20" s="73"/>
      <c r="H20" s="74"/>
      <c r="I20" s="75"/>
      <c r="J20" s="75"/>
      <c r="K20" s="24"/>
      <c r="L20" s="24"/>
      <c r="M20" s="76"/>
      <c r="N20" s="76"/>
      <c r="O20" s="79"/>
      <c r="P20" s="77"/>
      <c r="Q20" s="80"/>
      <c r="R20" s="78"/>
      <c r="S20" s="83"/>
      <c r="T20" s="30"/>
      <c r="U20" s="31"/>
      <c r="V20" s="30"/>
      <c r="X20" s="15"/>
    </row>
    <row r="21" spans="1:22" ht="181.5" customHeight="1">
      <c r="A21" s="651"/>
      <c r="B21" s="651" t="s">
        <v>412</v>
      </c>
      <c r="C21" s="687" t="s">
        <v>423</v>
      </c>
      <c r="D21" s="646" t="s">
        <v>645</v>
      </c>
      <c r="E21" s="651" t="s">
        <v>159</v>
      </c>
      <c r="F21" s="84" t="s">
        <v>182</v>
      </c>
      <c r="G21" s="651" t="s">
        <v>161</v>
      </c>
      <c r="H21" s="85" t="s">
        <v>179</v>
      </c>
      <c r="I21" s="86" t="s">
        <v>180</v>
      </c>
      <c r="J21" s="86">
        <v>4</v>
      </c>
      <c r="K21" s="87" t="s">
        <v>181</v>
      </c>
      <c r="L21" s="87" t="s">
        <v>183</v>
      </c>
      <c r="M21" s="88">
        <v>41100</v>
      </c>
      <c r="N21" s="88">
        <v>41182</v>
      </c>
      <c r="O21" s="89" t="s">
        <v>804</v>
      </c>
      <c r="P21" s="36">
        <v>1.6</v>
      </c>
      <c r="Q21" s="37">
        <f>P21/J21</f>
        <v>0.4</v>
      </c>
      <c r="R21" s="36" t="s">
        <v>63</v>
      </c>
      <c r="S21" s="89" t="s">
        <v>890</v>
      </c>
      <c r="T21" s="90" t="s">
        <v>887</v>
      </c>
      <c r="U21" s="31">
        <v>41295</v>
      </c>
      <c r="V21" s="91" t="s">
        <v>883</v>
      </c>
    </row>
    <row r="22" spans="1:22" ht="126.75" customHeight="1">
      <c r="A22" s="652"/>
      <c r="B22" s="652"/>
      <c r="C22" s="688"/>
      <c r="D22" s="647"/>
      <c r="E22" s="652"/>
      <c r="F22" s="84" t="s">
        <v>160</v>
      </c>
      <c r="G22" s="652"/>
      <c r="H22" s="85" t="s">
        <v>162</v>
      </c>
      <c r="I22" s="86" t="s">
        <v>364</v>
      </c>
      <c r="J22" s="86">
        <v>1</v>
      </c>
      <c r="K22" s="87" t="s">
        <v>181</v>
      </c>
      <c r="L22" s="87" t="s">
        <v>183</v>
      </c>
      <c r="M22" s="88">
        <v>41182</v>
      </c>
      <c r="N22" s="88">
        <v>41213</v>
      </c>
      <c r="O22" s="89" t="s">
        <v>768</v>
      </c>
      <c r="P22" s="92">
        <v>0</v>
      </c>
      <c r="Q22" s="28">
        <v>0</v>
      </c>
      <c r="R22" s="93" t="s">
        <v>515</v>
      </c>
      <c r="S22" s="89" t="s">
        <v>891</v>
      </c>
      <c r="T22" s="90" t="s">
        <v>887</v>
      </c>
      <c r="U22" s="31">
        <v>41295</v>
      </c>
      <c r="V22" s="91" t="s">
        <v>883</v>
      </c>
    </row>
    <row r="23" spans="1:22" ht="126.75" customHeight="1">
      <c r="A23" s="93"/>
      <c r="B23" s="93" t="s">
        <v>646</v>
      </c>
      <c r="C23" s="94" t="s">
        <v>728</v>
      </c>
      <c r="D23" s="95" t="s">
        <v>645</v>
      </c>
      <c r="E23" s="93"/>
      <c r="F23" s="84"/>
      <c r="G23" s="93"/>
      <c r="H23" s="85"/>
      <c r="I23" s="86"/>
      <c r="J23" s="86"/>
      <c r="K23" s="87"/>
      <c r="L23" s="87"/>
      <c r="M23" s="88"/>
      <c r="N23" s="88"/>
      <c r="O23" s="89"/>
      <c r="P23" s="87">
        <v>0</v>
      </c>
      <c r="Q23" s="37">
        <v>0</v>
      </c>
      <c r="R23" s="87" t="s">
        <v>515</v>
      </c>
      <c r="S23" s="96"/>
      <c r="T23" s="90"/>
      <c r="U23" s="91"/>
      <c r="V23" s="90"/>
    </row>
    <row r="24" spans="1:22" ht="126.75" customHeight="1">
      <c r="A24" s="93"/>
      <c r="B24" s="93" t="s">
        <v>646</v>
      </c>
      <c r="C24" s="94" t="s">
        <v>729</v>
      </c>
      <c r="D24" s="95" t="s">
        <v>645</v>
      </c>
      <c r="E24" s="93"/>
      <c r="F24" s="84"/>
      <c r="G24" s="93"/>
      <c r="H24" s="85"/>
      <c r="I24" s="86"/>
      <c r="J24" s="86"/>
      <c r="K24" s="87"/>
      <c r="L24" s="87"/>
      <c r="M24" s="88"/>
      <c r="N24" s="88"/>
      <c r="O24" s="89"/>
      <c r="P24" s="87">
        <v>0</v>
      </c>
      <c r="Q24" s="37">
        <v>0</v>
      </c>
      <c r="R24" s="87" t="s">
        <v>515</v>
      </c>
      <c r="S24" s="97"/>
      <c r="T24" s="90"/>
      <c r="U24" s="91"/>
      <c r="V24" s="90"/>
    </row>
    <row r="25" spans="1:22" ht="147.75" customHeight="1">
      <c r="A25" s="98"/>
      <c r="B25" s="87" t="s">
        <v>646</v>
      </c>
      <c r="C25" s="84" t="s">
        <v>77</v>
      </c>
      <c r="D25" s="87" t="s">
        <v>645</v>
      </c>
      <c r="E25" s="84" t="s">
        <v>120</v>
      </c>
      <c r="F25" s="84" t="s">
        <v>121</v>
      </c>
      <c r="G25" s="84" t="s">
        <v>141</v>
      </c>
      <c r="H25" s="84" t="s">
        <v>206</v>
      </c>
      <c r="I25" s="87" t="s">
        <v>122</v>
      </c>
      <c r="J25" s="99">
        <v>1</v>
      </c>
      <c r="K25" s="87" t="s">
        <v>647</v>
      </c>
      <c r="L25" s="87" t="s">
        <v>433</v>
      </c>
      <c r="M25" s="88">
        <v>41086</v>
      </c>
      <c r="N25" s="88">
        <v>41090</v>
      </c>
      <c r="O25" s="89" t="s">
        <v>805</v>
      </c>
      <c r="P25" s="93">
        <v>1</v>
      </c>
      <c r="Q25" s="28">
        <f>P25/J25</f>
        <v>1</v>
      </c>
      <c r="R25" s="87" t="s">
        <v>494</v>
      </c>
      <c r="S25" s="84" t="s">
        <v>913</v>
      </c>
      <c r="T25" s="100" t="s">
        <v>882</v>
      </c>
      <c r="U25" s="31">
        <v>41295</v>
      </c>
      <c r="V25" s="100" t="s">
        <v>883</v>
      </c>
    </row>
    <row r="26" spans="1:22" ht="131.25" customHeight="1">
      <c r="A26" s="69"/>
      <c r="B26" s="69" t="s">
        <v>646</v>
      </c>
      <c r="C26" s="102" t="s">
        <v>430</v>
      </c>
      <c r="D26" s="102" t="s">
        <v>645</v>
      </c>
      <c r="E26" s="84" t="s">
        <v>435</v>
      </c>
      <c r="F26" s="84" t="s">
        <v>436</v>
      </c>
      <c r="G26" s="84" t="s">
        <v>437</v>
      </c>
      <c r="H26" s="84" t="s">
        <v>439</v>
      </c>
      <c r="I26" s="87" t="s">
        <v>438</v>
      </c>
      <c r="J26" s="99">
        <v>1</v>
      </c>
      <c r="K26" s="87" t="s">
        <v>647</v>
      </c>
      <c r="L26" s="87" t="s">
        <v>433</v>
      </c>
      <c r="M26" s="88">
        <v>41068</v>
      </c>
      <c r="N26" s="88">
        <v>41121</v>
      </c>
      <c r="O26" s="89" t="s">
        <v>872</v>
      </c>
      <c r="P26" s="87">
        <v>0</v>
      </c>
      <c r="Q26" s="103">
        <v>0</v>
      </c>
      <c r="R26" s="87" t="s">
        <v>63</v>
      </c>
      <c r="S26" s="84" t="s">
        <v>914</v>
      </c>
      <c r="T26" s="100" t="s">
        <v>887</v>
      </c>
      <c r="U26" s="31">
        <v>41295</v>
      </c>
      <c r="V26" s="100" t="s">
        <v>883</v>
      </c>
    </row>
    <row r="27" spans="1:22" ht="153.75" customHeight="1">
      <c r="A27" s="98"/>
      <c r="B27" s="87" t="s">
        <v>646</v>
      </c>
      <c r="C27" s="98" t="s">
        <v>440</v>
      </c>
      <c r="D27" s="98" t="s">
        <v>645</v>
      </c>
      <c r="E27" s="84" t="s">
        <v>441</v>
      </c>
      <c r="F27" s="84" t="s">
        <v>132</v>
      </c>
      <c r="G27" s="98" t="s">
        <v>140</v>
      </c>
      <c r="H27" s="87" t="s">
        <v>133</v>
      </c>
      <c r="I27" s="87" t="s">
        <v>134</v>
      </c>
      <c r="J27" s="99">
        <v>1</v>
      </c>
      <c r="K27" s="87" t="s">
        <v>647</v>
      </c>
      <c r="L27" s="87" t="s">
        <v>433</v>
      </c>
      <c r="M27" s="88">
        <v>41087</v>
      </c>
      <c r="N27" s="88">
        <v>41105</v>
      </c>
      <c r="O27" s="104" t="s">
        <v>873</v>
      </c>
      <c r="P27" s="87">
        <v>1</v>
      </c>
      <c r="Q27" s="103">
        <v>1</v>
      </c>
      <c r="R27" s="87" t="s">
        <v>494</v>
      </c>
      <c r="S27" s="84" t="s">
        <v>913</v>
      </c>
      <c r="T27" s="100" t="s">
        <v>882</v>
      </c>
      <c r="U27" s="31">
        <v>41295</v>
      </c>
      <c r="V27" s="100" t="s">
        <v>883</v>
      </c>
    </row>
    <row r="28" spans="1:22" ht="240" customHeight="1">
      <c r="A28" s="651"/>
      <c r="B28" s="651" t="s">
        <v>646</v>
      </c>
      <c r="C28" s="651" t="s">
        <v>423</v>
      </c>
      <c r="D28" s="651" t="s">
        <v>645</v>
      </c>
      <c r="E28" s="84" t="s">
        <v>142</v>
      </c>
      <c r="F28" s="84" t="s">
        <v>143</v>
      </c>
      <c r="G28" s="651" t="s">
        <v>147</v>
      </c>
      <c r="H28" s="84" t="s">
        <v>144</v>
      </c>
      <c r="I28" s="87" t="s">
        <v>123</v>
      </c>
      <c r="J28" s="99">
        <v>3</v>
      </c>
      <c r="K28" s="87" t="s">
        <v>647</v>
      </c>
      <c r="L28" s="87" t="s">
        <v>145</v>
      </c>
      <c r="M28" s="88">
        <v>41086</v>
      </c>
      <c r="N28" s="88">
        <v>41152</v>
      </c>
      <c r="O28" s="89" t="s">
        <v>767</v>
      </c>
      <c r="P28" s="36">
        <v>0.5</v>
      </c>
      <c r="Q28" s="37">
        <f>P28/J28</f>
        <v>0.16666666666666666</v>
      </c>
      <c r="R28" s="36" t="s">
        <v>63</v>
      </c>
      <c r="S28" s="84" t="s">
        <v>915</v>
      </c>
      <c r="T28" s="100" t="s">
        <v>887</v>
      </c>
      <c r="U28" s="31">
        <v>41295</v>
      </c>
      <c r="V28" s="100" t="s">
        <v>883</v>
      </c>
    </row>
    <row r="29" spans="1:22" ht="110.25" customHeight="1">
      <c r="A29" s="652"/>
      <c r="B29" s="652"/>
      <c r="C29" s="652"/>
      <c r="D29" s="652"/>
      <c r="E29" s="84" t="s">
        <v>434</v>
      </c>
      <c r="F29" s="84" t="s">
        <v>148</v>
      </c>
      <c r="G29" s="652"/>
      <c r="H29" s="84" t="s">
        <v>146</v>
      </c>
      <c r="I29" s="87" t="s">
        <v>319</v>
      </c>
      <c r="J29" s="99">
        <v>1</v>
      </c>
      <c r="K29" s="87" t="s">
        <v>647</v>
      </c>
      <c r="L29" s="87" t="s">
        <v>145</v>
      </c>
      <c r="M29" s="88">
        <v>41152</v>
      </c>
      <c r="N29" s="88">
        <v>41182</v>
      </c>
      <c r="O29" s="105" t="s">
        <v>765</v>
      </c>
      <c r="P29" s="36">
        <v>0</v>
      </c>
      <c r="Q29" s="37">
        <f>P29/J29</f>
        <v>0</v>
      </c>
      <c r="R29" s="36" t="s">
        <v>515</v>
      </c>
      <c r="S29" s="84" t="s">
        <v>891</v>
      </c>
      <c r="T29" s="100" t="s">
        <v>887</v>
      </c>
      <c r="U29" s="31">
        <v>41295</v>
      </c>
      <c r="V29" s="100" t="s">
        <v>883</v>
      </c>
    </row>
    <row r="30" spans="1:22" ht="205.5" customHeight="1">
      <c r="A30" s="106"/>
      <c r="B30" s="107" t="s">
        <v>646</v>
      </c>
      <c r="C30" s="108" t="s">
        <v>537</v>
      </c>
      <c r="D30" s="107" t="s">
        <v>635</v>
      </c>
      <c r="E30" s="106" t="s">
        <v>538</v>
      </c>
      <c r="F30" s="106" t="s">
        <v>411</v>
      </c>
      <c r="G30" s="106" t="s">
        <v>539</v>
      </c>
      <c r="H30" s="109" t="s">
        <v>541</v>
      </c>
      <c r="I30" s="110" t="s">
        <v>542</v>
      </c>
      <c r="J30" s="111">
        <v>8</v>
      </c>
      <c r="K30" s="112" t="s">
        <v>647</v>
      </c>
      <c r="L30" s="111" t="s">
        <v>536</v>
      </c>
      <c r="M30" s="113" t="s">
        <v>540</v>
      </c>
      <c r="N30" s="114">
        <v>40298</v>
      </c>
      <c r="O30" s="115" t="s">
        <v>874</v>
      </c>
      <c r="P30" s="111">
        <v>8</v>
      </c>
      <c r="Q30" s="37">
        <f>P30/J30</f>
        <v>1</v>
      </c>
      <c r="R30" s="116" t="s">
        <v>494</v>
      </c>
      <c r="S30" s="84" t="s">
        <v>916</v>
      </c>
      <c r="T30" s="117" t="s">
        <v>882</v>
      </c>
      <c r="U30" s="101">
        <v>41295</v>
      </c>
      <c r="V30" s="100" t="s">
        <v>883</v>
      </c>
    </row>
    <row r="31" spans="1:22" ht="329.25" customHeight="1">
      <c r="A31" s="118"/>
      <c r="B31" s="86" t="s">
        <v>646</v>
      </c>
      <c r="C31" s="119" t="s">
        <v>650</v>
      </c>
      <c r="D31" s="120" t="s">
        <v>635</v>
      </c>
      <c r="E31" s="121" t="s">
        <v>651</v>
      </c>
      <c r="F31" s="121" t="s">
        <v>652</v>
      </c>
      <c r="G31" s="122" t="s">
        <v>653</v>
      </c>
      <c r="H31" s="123" t="s">
        <v>163</v>
      </c>
      <c r="I31" s="124" t="s">
        <v>654</v>
      </c>
      <c r="J31" s="125">
        <v>1</v>
      </c>
      <c r="K31" s="112" t="s">
        <v>647</v>
      </c>
      <c r="L31" s="126" t="s">
        <v>649</v>
      </c>
      <c r="M31" s="127">
        <v>39848</v>
      </c>
      <c r="N31" s="128">
        <v>39963</v>
      </c>
      <c r="O31" s="129" t="s">
        <v>875</v>
      </c>
      <c r="P31" s="122">
        <v>1</v>
      </c>
      <c r="Q31" s="37">
        <f>P31/J31</f>
        <v>1</v>
      </c>
      <c r="R31" s="130" t="s">
        <v>494</v>
      </c>
      <c r="S31" s="84" t="s">
        <v>917</v>
      </c>
      <c r="T31" s="131" t="s">
        <v>882</v>
      </c>
      <c r="U31" s="31">
        <v>41295</v>
      </c>
      <c r="V31" s="100" t="s">
        <v>883</v>
      </c>
    </row>
    <row r="32" spans="1:22" ht="194.25" customHeight="1">
      <c r="A32" s="132"/>
      <c r="B32" s="133" t="s">
        <v>646</v>
      </c>
      <c r="C32" s="134" t="s">
        <v>656</v>
      </c>
      <c r="D32" s="86" t="s">
        <v>635</v>
      </c>
      <c r="E32" s="135" t="s">
        <v>657</v>
      </c>
      <c r="F32" s="135" t="s">
        <v>658</v>
      </c>
      <c r="G32" s="135" t="s">
        <v>659</v>
      </c>
      <c r="H32" s="136" t="s">
        <v>578</v>
      </c>
      <c r="I32" s="86" t="s">
        <v>661</v>
      </c>
      <c r="J32" s="137">
        <v>1</v>
      </c>
      <c r="K32" s="126" t="s">
        <v>660</v>
      </c>
      <c r="L32" s="122" t="s">
        <v>655</v>
      </c>
      <c r="M32" s="138">
        <v>39814</v>
      </c>
      <c r="N32" s="138">
        <v>40178</v>
      </c>
      <c r="O32" s="139" t="s">
        <v>876</v>
      </c>
      <c r="P32" s="122">
        <v>0</v>
      </c>
      <c r="Q32" s="140">
        <f aca="true" t="shared" si="1" ref="Q32:Q44">P32/J32</f>
        <v>0</v>
      </c>
      <c r="R32" s="130" t="s">
        <v>515</v>
      </c>
      <c r="S32" s="84" t="s">
        <v>918</v>
      </c>
      <c r="T32" s="141" t="s">
        <v>887</v>
      </c>
      <c r="U32" s="31">
        <v>41295</v>
      </c>
      <c r="V32" s="100" t="s">
        <v>883</v>
      </c>
    </row>
    <row r="33" spans="1:22" ht="251.25" customHeight="1">
      <c r="A33" s="760"/>
      <c r="B33" s="760" t="s">
        <v>646</v>
      </c>
      <c r="C33" s="763" t="s">
        <v>560</v>
      </c>
      <c r="D33" s="760" t="s">
        <v>645</v>
      </c>
      <c r="E33" s="763" t="s">
        <v>561</v>
      </c>
      <c r="F33" s="142" t="s">
        <v>562</v>
      </c>
      <c r="G33" s="763" t="s">
        <v>563</v>
      </c>
      <c r="H33" s="143" t="s">
        <v>564</v>
      </c>
      <c r="I33" s="144" t="s">
        <v>565</v>
      </c>
      <c r="J33" s="126">
        <v>1</v>
      </c>
      <c r="K33" s="112" t="s">
        <v>647</v>
      </c>
      <c r="L33" s="122" t="s">
        <v>655</v>
      </c>
      <c r="M33" s="128">
        <v>39814</v>
      </c>
      <c r="N33" s="128">
        <v>40298</v>
      </c>
      <c r="O33" s="145" t="s">
        <v>766</v>
      </c>
      <c r="P33" s="122">
        <v>0</v>
      </c>
      <c r="Q33" s="140">
        <f t="shared" si="1"/>
        <v>0</v>
      </c>
      <c r="R33" s="130" t="s">
        <v>515</v>
      </c>
      <c r="S33" s="84" t="s">
        <v>918</v>
      </c>
      <c r="T33" s="141" t="s">
        <v>887</v>
      </c>
      <c r="U33" s="31">
        <v>41295</v>
      </c>
      <c r="V33" s="100" t="s">
        <v>883</v>
      </c>
    </row>
    <row r="34" spans="1:22" ht="193.5" customHeight="1">
      <c r="A34" s="760"/>
      <c r="B34" s="760"/>
      <c r="C34" s="763"/>
      <c r="D34" s="760"/>
      <c r="E34" s="763"/>
      <c r="F34" s="142" t="s">
        <v>566</v>
      </c>
      <c r="G34" s="763"/>
      <c r="H34" s="121" t="s">
        <v>567</v>
      </c>
      <c r="I34" s="122" t="s">
        <v>568</v>
      </c>
      <c r="J34" s="122">
        <v>1</v>
      </c>
      <c r="K34" s="146" t="s">
        <v>647</v>
      </c>
      <c r="L34" s="122" t="s">
        <v>655</v>
      </c>
      <c r="M34" s="128">
        <v>39814</v>
      </c>
      <c r="N34" s="128">
        <v>40298</v>
      </c>
      <c r="O34" s="139" t="s">
        <v>879</v>
      </c>
      <c r="P34" s="122">
        <v>0.4</v>
      </c>
      <c r="Q34" s="147">
        <f t="shared" si="1"/>
        <v>0.4</v>
      </c>
      <c r="R34" s="130" t="s">
        <v>63</v>
      </c>
      <c r="S34" s="84" t="s">
        <v>919</v>
      </c>
      <c r="T34" s="141" t="s">
        <v>887</v>
      </c>
      <c r="U34" s="31">
        <v>41295</v>
      </c>
      <c r="V34" s="100" t="s">
        <v>883</v>
      </c>
    </row>
    <row r="35" spans="1:22" ht="174.75" customHeight="1">
      <c r="A35" s="761"/>
      <c r="B35" s="761" t="s">
        <v>646</v>
      </c>
      <c r="C35" s="791" t="s">
        <v>569</v>
      </c>
      <c r="D35" s="761" t="s">
        <v>645</v>
      </c>
      <c r="E35" s="142" t="s">
        <v>570</v>
      </c>
      <c r="F35" s="142" t="s">
        <v>571</v>
      </c>
      <c r="G35" s="142" t="s">
        <v>572</v>
      </c>
      <c r="H35" s="121" t="s">
        <v>573</v>
      </c>
      <c r="I35" s="121" t="s">
        <v>574</v>
      </c>
      <c r="J35" s="122">
        <v>1</v>
      </c>
      <c r="K35" s="121" t="s">
        <v>647</v>
      </c>
      <c r="L35" s="122" t="s">
        <v>655</v>
      </c>
      <c r="M35" s="128">
        <v>39814</v>
      </c>
      <c r="N35" s="128">
        <v>39994</v>
      </c>
      <c r="O35" s="139" t="s">
        <v>878</v>
      </c>
      <c r="P35" s="126">
        <v>0</v>
      </c>
      <c r="Q35" s="147">
        <f t="shared" si="1"/>
        <v>0</v>
      </c>
      <c r="R35" s="130" t="s">
        <v>515</v>
      </c>
      <c r="S35" s="84" t="s">
        <v>918</v>
      </c>
      <c r="T35" s="141" t="s">
        <v>887</v>
      </c>
      <c r="U35" s="31">
        <v>41295</v>
      </c>
      <c r="V35" s="100" t="s">
        <v>883</v>
      </c>
    </row>
    <row r="36" spans="1:22" ht="203.25" customHeight="1">
      <c r="A36" s="761"/>
      <c r="B36" s="761"/>
      <c r="C36" s="791"/>
      <c r="D36" s="761"/>
      <c r="E36" s="148" t="s">
        <v>575</v>
      </c>
      <c r="F36" s="148" t="s">
        <v>576</v>
      </c>
      <c r="G36" s="148" t="s">
        <v>577</v>
      </c>
      <c r="H36" s="121" t="s">
        <v>578</v>
      </c>
      <c r="I36" s="121" t="s">
        <v>661</v>
      </c>
      <c r="J36" s="122">
        <v>1</v>
      </c>
      <c r="K36" s="121" t="s">
        <v>647</v>
      </c>
      <c r="L36" s="122" t="s">
        <v>655</v>
      </c>
      <c r="M36" s="128">
        <v>39814</v>
      </c>
      <c r="N36" s="149">
        <v>40359</v>
      </c>
      <c r="O36" s="150" t="s">
        <v>877</v>
      </c>
      <c r="P36" s="151">
        <v>0</v>
      </c>
      <c r="Q36" s="147">
        <f t="shared" si="1"/>
        <v>0</v>
      </c>
      <c r="R36" s="130" t="s">
        <v>515</v>
      </c>
      <c r="S36" s="84" t="s">
        <v>918</v>
      </c>
      <c r="T36" s="141" t="s">
        <v>887</v>
      </c>
      <c r="U36" s="31">
        <v>41295</v>
      </c>
      <c r="V36" s="100" t="s">
        <v>883</v>
      </c>
    </row>
    <row r="37" spans="1:22" ht="203.25" customHeight="1">
      <c r="A37" s="86"/>
      <c r="B37" s="86" t="s">
        <v>752</v>
      </c>
      <c r="C37" s="85"/>
      <c r="D37" s="86" t="s">
        <v>645</v>
      </c>
      <c r="E37" s="85"/>
      <c r="F37" s="85"/>
      <c r="G37" s="85"/>
      <c r="H37" s="135"/>
      <c r="I37" s="135"/>
      <c r="J37" s="86"/>
      <c r="K37" s="135"/>
      <c r="L37" s="86"/>
      <c r="M37" s="152"/>
      <c r="N37" s="152"/>
      <c r="O37" s="153"/>
      <c r="P37" s="154"/>
      <c r="Q37" s="155"/>
      <c r="R37" s="156"/>
      <c r="S37" s="156"/>
      <c r="T37" s="157"/>
      <c r="U37" s="158"/>
      <c r="V37" s="157"/>
    </row>
    <row r="38" spans="1:22" ht="203.25" customHeight="1">
      <c r="A38" s="86"/>
      <c r="B38" s="86" t="s">
        <v>749</v>
      </c>
      <c r="C38" s="85" t="s">
        <v>750</v>
      </c>
      <c r="D38" s="86" t="s">
        <v>74</v>
      </c>
      <c r="E38" s="85"/>
      <c r="F38" s="85"/>
      <c r="G38" s="85"/>
      <c r="H38" s="135"/>
      <c r="I38" s="135"/>
      <c r="J38" s="86"/>
      <c r="K38" s="135"/>
      <c r="L38" s="86"/>
      <c r="M38" s="152"/>
      <c r="N38" s="152"/>
      <c r="O38" s="153"/>
      <c r="P38" s="154"/>
      <c r="Q38" s="155"/>
      <c r="R38" s="156"/>
      <c r="S38" s="156"/>
      <c r="T38" s="157"/>
      <c r="U38" s="158"/>
      <c r="V38" s="157"/>
    </row>
    <row r="39" spans="1:24" ht="173.25" customHeight="1">
      <c r="A39" s="159"/>
      <c r="B39" s="160" t="s">
        <v>707</v>
      </c>
      <c r="C39" s="161" t="s">
        <v>156</v>
      </c>
      <c r="D39" s="160" t="s">
        <v>74</v>
      </c>
      <c r="E39" s="161" t="s">
        <v>9</v>
      </c>
      <c r="F39" s="161" t="s">
        <v>10</v>
      </c>
      <c r="G39" s="161" t="s">
        <v>11</v>
      </c>
      <c r="H39" s="161" t="s">
        <v>12</v>
      </c>
      <c r="I39" s="161" t="s">
        <v>13</v>
      </c>
      <c r="J39" s="160">
        <v>1</v>
      </c>
      <c r="K39" s="160" t="s">
        <v>717</v>
      </c>
      <c r="L39" s="160" t="s">
        <v>99</v>
      </c>
      <c r="M39" s="162">
        <v>41183</v>
      </c>
      <c r="N39" s="162">
        <v>41212</v>
      </c>
      <c r="O39" s="163" t="s">
        <v>920</v>
      </c>
      <c r="P39" s="164">
        <v>1</v>
      </c>
      <c r="Q39" s="165">
        <f t="shared" si="1"/>
        <v>1</v>
      </c>
      <c r="R39" s="116" t="s">
        <v>494</v>
      </c>
      <c r="S39" s="166" t="s">
        <v>921</v>
      </c>
      <c r="T39" s="166" t="s">
        <v>882</v>
      </c>
      <c r="U39" s="31">
        <v>41295</v>
      </c>
      <c r="V39" s="166" t="s">
        <v>883</v>
      </c>
      <c r="X39" s="5"/>
    </row>
    <row r="40" spans="1:24" ht="188.25" customHeight="1">
      <c r="A40" s="670"/>
      <c r="B40" s="670" t="s">
        <v>707</v>
      </c>
      <c r="C40" s="678" t="s">
        <v>80</v>
      </c>
      <c r="D40" s="670" t="s">
        <v>74</v>
      </c>
      <c r="E40" s="678" t="s">
        <v>86</v>
      </c>
      <c r="F40" s="85" t="s">
        <v>87</v>
      </c>
      <c r="G40" s="85" t="s">
        <v>90</v>
      </c>
      <c r="H40" s="85" t="s">
        <v>355</v>
      </c>
      <c r="I40" s="86" t="s">
        <v>91</v>
      </c>
      <c r="J40" s="86">
        <v>1</v>
      </c>
      <c r="K40" s="86" t="s">
        <v>717</v>
      </c>
      <c r="L40" s="86" t="s">
        <v>99</v>
      </c>
      <c r="M40" s="152">
        <v>40969</v>
      </c>
      <c r="N40" s="152">
        <v>41090</v>
      </c>
      <c r="O40" s="167" t="s">
        <v>736</v>
      </c>
      <c r="P40" s="86">
        <v>1</v>
      </c>
      <c r="Q40" s="147">
        <f t="shared" si="1"/>
        <v>1</v>
      </c>
      <c r="R40" s="156" t="s">
        <v>494</v>
      </c>
      <c r="S40" s="168" t="s">
        <v>922</v>
      </c>
      <c r="T40" s="166" t="s">
        <v>882</v>
      </c>
      <c r="U40" s="31">
        <v>41295</v>
      </c>
      <c r="V40" s="166" t="s">
        <v>883</v>
      </c>
      <c r="X40" s="5"/>
    </row>
    <row r="41" spans="1:24" ht="126.75" customHeight="1">
      <c r="A41" s="671"/>
      <c r="B41" s="671"/>
      <c r="C41" s="765"/>
      <c r="D41" s="671"/>
      <c r="E41" s="765"/>
      <c r="F41" s="85" t="s">
        <v>88</v>
      </c>
      <c r="G41" s="85" t="s">
        <v>89</v>
      </c>
      <c r="H41" s="85" t="s">
        <v>92</v>
      </c>
      <c r="I41" s="86" t="s">
        <v>364</v>
      </c>
      <c r="J41" s="86">
        <v>1</v>
      </c>
      <c r="K41" s="86" t="s">
        <v>717</v>
      </c>
      <c r="L41" s="86" t="s">
        <v>100</v>
      </c>
      <c r="M41" s="152">
        <v>40969</v>
      </c>
      <c r="N41" s="152">
        <v>41090</v>
      </c>
      <c r="O41" s="169" t="s">
        <v>806</v>
      </c>
      <c r="P41" s="86">
        <v>1</v>
      </c>
      <c r="Q41" s="147">
        <f t="shared" si="1"/>
        <v>1</v>
      </c>
      <c r="R41" s="156" t="s">
        <v>494</v>
      </c>
      <c r="S41" s="168" t="s">
        <v>923</v>
      </c>
      <c r="T41" s="166" t="s">
        <v>882</v>
      </c>
      <c r="U41" s="31">
        <v>41295</v>
      </c>
      <c r="V41" s="166" t="s">
        <v>883</v>
      </c>
      <c r="X41" s="5"/>
    </row>
    <row r="42" spans="1:24" ht="156.75" customHeight="1">
      <c r="A42" s="135"/>
      <c r="B42" s="86" t="s">
        <v>707</v>
      </c>
      <c r="C42" s="85" t="s">
        <v>489</v>
      </c>
      <c r="D42" s="86" t="s">
        <v>74</v>
      </c>
      <c r="E42" s="85" t="s">
        <v>93</v>
      </c>
      <c r="F42" s="85" t="s">
        <v>127</v>
      </c>
      <c r="G42" s="85" t="s">
        <v>95</v>
      </c>
      <c r="H42" s="85" t="s">
        <v>96</v>
      </c>
      <c r="I42" s="86" t="s">
        <v>97</v>
      </c>
      <c r="J42" s="170">
        <v>1</v>
      </c>
      <c r="K42" s="86" t="s">
        <v>98</v>
      </c>
      <c r="L42" s="86" t="s">
        <v>115</v>
      </c>
      <c r="M42" s="152">
        <v>41086</v>
      </c>
      <c r="N42" s="152">
        <v>41213</v>
      </c>
      <c r="O42" s="169" t="s">
        <v>860</v>
      </c>
      <c r="P42" s="86">
        <v>0.5</v>
      </c>
      <c r="Q42" s="147">
        <f t="shared" si="1"/>
        <v>0.5</v>
      </c>
      <c r="R42" s="156" t="s">
        <v>63</v>
      </c>
      <c r="S42" s="156" t="s">
        <v>924</v>
      </c>
      <c r="T42" s="166" t="s">
        <v>887</v>
      </c>
      <c r="U42" s="31">
        <v>41295</v>
      </c>
      <c r="V42" s="166" t="s">
        <v>883</v>
      </c>
      <c r="X42" s="5"/>
    </row>
    <row r="43" spans="1:24" ht="265.5" customHeight="1">
      <c r="A43" s="171"/>
      <c r="B43" s="124" t="s">
        <v>707</v>
      </c>
      <c r="C43" s="172" t="s">
        <v>73</v>
      </c>
      <c r="D43" s="124" t="s">
        <v>645</v>
      </c>
      <c r="E43" s="172" t="s">
        <v>106</v>
      </c>
      <c r="F43" s="85" t="s">
        <v>107</v>
      </c>
      <c r="G43" s="171" t="s">
        <v>108</v>
      </c>
      <c r="H43" s="85" t="s">
        <v>110</v>
      </c>
      <c r="I43" s="86" t="s">
        <v>109</v>
      </c>
      <c r="J43" s="170">
        <v>1</v>
      </c>
      <c r="K43" s="86" t="s">
        <v>717</v>
      </c>
      <c r="L43" s="86" t="s">
        <v>111</v>
      </c>
      <c r="M43" s="152">
        <v>41082</v>
      </c>
      <c r="N43" s="152">
        <v>41152</v>
      </c>
      <c r="O43" s="169" t="s">
        <v>861</v>
      </c>
      <c r="P43" s="170">
        <v>0</v>
      </c>
      <c r="Q43" s="147">
        <f t="shared" si="1"/>
        <v>0</v>
      </c>
      <c r="R43" s="156" t="s">
        <v>515</v>
      </c>
      <c r="S43" s="168" t="s">
        <v>925</v>
      </c>
      <c r="T43" s="166" t="s">
        <v>887</v>
      </c>
      <c r="U43" s="31">
        <v>41295</v>
      </c>
      <c r="V43" s="166" t="s">
        <v>883</v>
      </c>
      <c r="X43" s="5"/>
    </row>
    <row r="44" spans="1:24" ht="207.75" customHeight="1">
      <c r="A44" s="171" t="s">
        <v>112</v>
      </c>
      <c r="B44" s="171" t="s">
        <v>707</v>
      </c>
      <c r="C44" s="171" t="s">
        <v>72</v>
      </c>
      <c r="D44" s="171" t="s">
        <v>645</v>
      </c>
      <c r="E44" s="171" t="s">
        <v>94</v>
      </c>
      <c r="F44" s="85" t="s">
        <v>114</v>
      </c>
      <c r="G44" s="85" t="s">
        <v>113</v>
      </c>
      <c r="H44" s="85" t="s">
        <v>807</v>
      </c>
      <c r="I44" s="86" t="s">
        <v>364</v>
      </c>
      <c r="J44" s="86">
        <v>1</v>
      </c>
      <c r="K44" s="173" t="s">
        <v>98</v>
      </c>
      <c r="L44" s="86" t="s">
        <v>103</v>
      </c>
      <c r="M44" s="152">
        <v>41152</v>
      </c>
      <c r="N44" s="152">
        <v>41182</v>
      </c>
      <c r="O44" s="169" t="s">
        <v>737</v>
      </c>
      <c r="P44" s="86">
        <v>1</v>
      </c>
      <c r="Q44" s="147">
        <f t="shared" si="1"/>
        <v>1</v>
      </c>
      <c r="R44" s="156" t="s">
        <v>494</v>
      </c>
      <c r="S44" s="169" t="s">
        <v>926</v>
      </c>
      <c r="T44" s="166" t="s">
        <v>882</v>
      </c>
      <c r="U44" s="31">
        <v>41295</v>
      </c>
      <c r="V44" s="166" t="s">
        <v>883</v>
      </c>
      <c r="X44" s="5"/>
    </row>
    <row r="45" spans="1:24" ht="188.25" customHeight="1">
      <c r="A45" s="135"/>
      <c r="B45" s="86" t="s">
        <v>707</v>
      </c>
      <c r="C45" s="85" t="s">
        <v>71</v>
      </c>
      <c r="D45" s="86" t="s">
        <v>645</v>
      </c>
      <c r="E45" s="174" t="s">
        <v>101</v>
      </c>
      <c r="F45" s="85" t="s">
        <v>157</v>
      </c>
      <c r="G45" s="85" t="s">
        <v>135</v>
      </c>
      <c r="H45" s="85" t="s">
        <v>158</v>
      </c>
      <c r="I45" s="86" t="s">
        <v>542</v>
      </c>
      <c r="J45" s="86">
        <v>2</v>
      </c>
      <c r="K45" s="173" t="s">
        <v>98</v>
      </c>
      <c r="L45" s="86" t="s">
        <v>116</v>
      </c>
      <c r="M45" s="152">
        <v>41091</v>
      </c>
      <c r="N45" s="152">
        <v>40816</v>
      </c>
      <c r="O45" s="169" t="s">
        <v>808</v>
      </c>
      <c r="P45" s="86">
        <v>1</v>
      </c>
      <c r="Q45" s="155">
        <v>0.7</v>
      </c>
      <c r="R45" s="156" t="s">
        <v>63</v>
      </c>
      <c r="S45" s="156" t="s">
        <v>927</v>
      </c>
      <c r="T45" s="166" t="s">
        <v>887</v>
      </c>
      <c r="U45" s="31">
        <v>41295</v>
      </c>
      <c r="V45" s="166" t="s">
        <v>883</v>
      </c>
      <c r="X45" s="5"/>
    </row>
    <row r="46" spans="1:24" ht="197.25" customHeight="1">
      <c r="A46" s="135"/>
      <c r="B46" s="86" t="s">
        <v>707</v>
      </c>
      <c r="C46" s="85" t="s">
        <v>490</v>
      </c>
      <c r="D46" s="86" t="s">
        <v>645</v>
      </c>
      <c r="E46" s="85" t="s">
        <v>129</v>
      </c>
      <c r="F46" s="85" t="s">
        <v>130</v>
      </c>
      <c r="G46" s="85" t="s">
        <v>135</v>
      </c>
      <c r="H46" s="175" t="s">
        <v>131</v>
      </c>
      <c r="I46" s="86" t="s">
        <v>364</v>
      </c>
      <c r="J46" s="86">
        <v>1</v>
      </c>
      <c r="K46" s="86" t="s">
        <v>717</v>
      </c>
      <c r="L46" s="86" t="s">
        <v>128</v>
      </c>
      <c r="M46" s="152">
        <v>41086</v>
      </c>
      <c r="N46" s="152">
        <v>41121</v>
      </c>
      <c r="O46" s="169" t="s">
        <v>738</v>
      </c>
      <c r="P46" s="86">
        <v>1</v>
      </c>
      <c r="Q46" s="155">
        <v>1</v>
      </c>
      <c r="R46" s="156" t="s">
        <v>494</v>
      </c>
      <c r="S46" s="156" t="s">
        <v>928</v>
      </c>
      <c r="T46" s="166" t="s">
        <v>882</v>
      </c>
      <c r="U46" s="31">
        <v>41295</v>
      </c>
      <c r="V46" s="166" t="s">
        <v>883</v>
      </c>
      <c r="X46" s="5"/>
    </row>
    <row r="47" spans="1:24" ht="157.5" customHeight="1">
      <c r="A47" s="650"/>
      <c r="B47" s="650" t="s">
        <v>707</v>
      </c>
      <c r="C47" s="650" t="s">
        <v>75</v>
      </c>
      <c r="D47" s="650" t="s">
        <v>645</v>
      </c>
      <c r="E47" s="681" t="s">
        <v>320</v>
      </c>
      <c r="F47" s="681" t="s">
        <v>104</v>
      </c>
      <c r="G47" s="681" t="s">
        <v>311</v>
      </c>
      <c r="H47" s="176" t="s">
        <v>117</v>
      </c>
      <c r="I47" s="177" t="s">
        <v>105</v>
      </c>
      <c r="J47" s="178">
        <v>1</v>
      </c>
      <c r="K47" s="179" t="s">
        <v>579</v>
      </c>
      <c r="L47" s="180" t="s">
        <v>119</v>
      </c>
      <c r="M47" s="181">
        <v>41087</v>
      </c>
      <c r="N47" s="182">
        <v>41090</v>
      </c>
      <c r="O47" s="169" t="s">
        <v>862</v>
      </c>
      <c r="P47" s="86">
        <v>1</v>
      </c>
      <c r="Q47" s="155">
        <v>1</v>
      </c>
      <c r="R47" s="156" t="s">
        <v>494</v>
      </c>
      <c r="S47" s="183" t="s">
        <v>929</v>
      </c>
      <c r="T47" s="166" t="s">
        <v>882</v>
      </c>
      <c r="U47" s="31">
        <v>41295</v>
      </c>
      <c r="V47" s="166" t="s">
        <v>883</v>
      </c>
      <c r="X47" s="5"/>
    </row>
    <row r="48" spans="1:24" ht="102.75" customHeight="1">
      <c r="A48" s="650"/>
      <c r="B48" s="650"/>
      <c r="C48" s="650"/>
      <c r="D48" s="650"/>
      <c r="E48" s="682"/>
      <c r="F48" s="682"/>
      <c r="G48" s="682"/>
      <c r="H48" s="176" t="s">
        <v>118</v>
      </c>
      <c r="I48" s="177" t="s">
        <v>105</v>
      </c>
      <c r="J48" s="178">
        <v>1</v>
      </c>
      <c r="K48" s="179" t="s">
        <v>579</v>
      </c>
      <c r="L48" s="180" t="s">
        <v>119</v>
      </c>
      <c r="M48" s="181">
        <v>41087</v>
      </c>
      <c r="N48" s="182">
        <v>41090</v>
      </c>
      <c r="O48" s="169" t="s">
        <v>863</v>
      </c>
      <c r="P48" s="86">
        <v>1</v>
      </c>
      <c r="Q48" s="155">
        <v>1</v>
      </c>
      <c r="R48" s="156" t="s">
        <v>494</v>
      </c>
      <c r="S48" s="169" t="s">
        <v>930</v>
      </c>
      <c r="T48" s="166" t="s">
        <v>882</v>
      </c>
      <c r="U48" s="31">
        <v>41295</v>
      </c>
      <c r="V48" s="166" t="s">
        <v>883</v>
      </c>
      <c r="X48" s="5"/>
    </row>
    <row r="49" spans="1:24" ht="124.5" customHeight="1">
      <c r="A49" s="650"/>
      <c r="B49" s="650"/>
      <c r="C49" s="650"/>
      <c r="D49" s="650"/>
      <c r="E49" s="683"/>
      <c r="F49" s="683"/>
      <c r="G49" s="683"/>
      <c r="H49" s="184" t="s">
        <v>124</v>
      </c>
      <c r="I49" s="177" t="s">
        <v>234</v>
      </c>
      <c r="J49" s="178">
        <v>1</v>
      </c>
      <c r="K49" s="179" t="s">
        <v>125</v>
      </c>
      <c r="L49" s="180" t="s">
        <v>317</v>
      </c>
      <c r="M49" s="181">
        <v>41086</v>
      </c>
      <c r="N49" s="182">
        <v>41105</v>
      </c>
      <c r="O49" s="169" t="s">
        <v>864</v>
      </c>
      <c r="P49" s="124">
        <v>1</v>
      </c>
      <c r="Q49" s="155">
        <v>1</v>
      </c>
      <c r="R49" s="156" t="s">
        <v>494</v>
      </c>
      <c r="S49" s="169" t="s">
        <v>931</v>
      </c>
      <c r="T49" s="166" t="s">
        <v>882</v>
      </c>
      <c r="U49" s="31">
        <v>41295</v>
      </c>
      <c r="V49" s="166" t="s">
        <v>883</v>
      </c>
      <c r="X49" s="5"/>
    </row>
    <row r="50" spans="1:24" ht="133.5" customHeight="1">
      <c r="A50" s="135"/>
      <c r="B50" s="86" t="s">
        <v>707</v>
      </c>
      <c r="C50" s="85" t="s">
        <v>429</v>
      </c>
      <c r="D50" s="86" t="s">
        <v>645</v>
      </c>
      <c r="E50" s="86" t="s">
        <v>102</v>
      </c>
      <c r="F50" s="185" t="s">
        <v>322</v>
      </c>
      <c r="G50" s="183" t="s">
        <v>126</v>
      </c>
      <c r="H50" s="186" t="s">
        <v>323</v>
      </c>
      <c r="I50" s="157" t="s">
        <v>324</v>
      </c>
      <c r="J50" s="187">
        <v>1</v>
      </c>
      <c r="K50" s="173" t="s">
        <v>717</v>
      </c>
      <c r="L50" s="86" t="s">
        <v>321</v>
      </c>
      <c r="M50" s="188">
        <v>40795</v>
      </c>
      <c r="N50" s="189" t="s">
        <v>112</v>
      </c>
      <c r="O50" s="169" t="s">
        <v>739</v>
      </c>
      <c r="P50" s="86">
        <v>1</v>
      </c>
      <c r="Q50" s="155">
        <v>1</v>
      </c>
      <c r="R50" s="156" t="s">
        <v>494</v>
      </c>
      <c r="S50" s="183" t="s">
        <v>932</v>
      </c>
      <c r="T50" s="166" t="s">
        <v>882</v>
      </c>
      <c r="U50" s="31">
        <v>41295</v>
      </c>
      <c r="V50" s="166" t="s">
        <v>883</v>
      </c>
      <c r="X50" s="5"/>
    </row>
    <row r="51" spans="1:24" ht="408.75" customHeight="1">
      <c r="A51" s="135" t="s">
        <v>708</v>
      </c>
      <c r="B51" s="86" t="s">
        <v>707</v>
      </c>
      <c r="C51" s="85" t="s">
        <v>706</v>
      </c>
      <c r="D51" s="190" t="s">
        <v>633</v>
      </c>
      <c r="E51" s="135" t="s">
        <v>710</v>
      </c>
      <c r="F51" s="191" t="s">
        <v>713</v>
      </c>
      <c r="G51" s="186" t="s">
        <v>714</v>
      </c>
      <c r="H51" s="186" t="s">
        <v>715</v>
      </c>
      <c r="I51" s="157" t="s">
        <v>716</v>
      </c>
      <c r="J51" s="187">
        <v>6</v>
      </c>
      <c r="K51" s="173" t="s">
        <v>717</v>
      </c>
      <c r="L51" s="86" t="s">
        <v>718</v>
      </c>
      <c r="M51" s="188">
        <v>40817</v>
      </c>
      <c r="N51" s="189">
        <v>41090</v>
      </c>
      <c r="O51" s="169" t="s">
        <v>865</v>
      </c>
      <c r="P51" s="86">
        <v>6</v>
      </c>
      <c r="Q51" s="155">
        <f aca="true" t="shared" si="2" ref="Q51:Q57">P51/J51</f>
        <v>1</v>
      </c>
      <c r="R51" s="156" t="s">
        <v>494</v>
      </c>
      <c r="S51" s="192" t="s">
        <v>933</v>
      </c>
      <c r="T51" s="157" t="s">
        <v>882</v>
      </c>
      <c r="U51" s="31">
        <v>41295</v>
      </c>
      <c r="V51" s="157" t="s">
        <v>883</v>
      </c>
      <c r="X51" s="5"/>
    </row>
    <row r="52" spans="1:24" ht="158.25" customHeight="1">
      <c r="A52" s="762"/>
      <c r="B52" s="762" t="s">
        <v>707</v>
      </c>
      <c r="C52" s="678" t="s">
        <v>307</v>
      </c>
      <c r="D52" s="671" t="s">
        <v>645</v>
      </c>
      <c r="E52" s="673" t="s">
        <v>325</v>
      </c>
      <c r="F52" s="685" t="s">
        <v>326</v>
      </c>
      <c r="G52" s="792" t="s">
        <v>311</v>
      </c>
      <c r="H52" s="193" t="s">
        <v>312</v>
      </c>
      <c r="I52" s="194" t="s">
        <v>313</v>
      </c>
      <c r="J52" s="195">
        <v>1</v>
      </c>
      <c r="K52" s="196" t="s">
        <v>717</v>
      </c>
      <c r="L52" s="197" t="s">
        <v>314</v>
      </c>
      <c r="M52" s="198">
        <v>40794</v>
      </c>
      <c r="N52" s="199">
        <v>40809</v>
      </c>
      <c r="O52" s="169" t="s">
        <v>866</v>
      </c>
      <c r="P52" s="144">
        <v>1</v>
      </c>
      <c r="Q52" s="165">
        <f t="shared" si="2"/>
        <v>1</v>
      </c>
      <c r="R52" s="156" t="s">
        <v>494</v>
      </c>
      <c r="S52" s="192" t="s">
        <v>934</v>
      </c>
      <c r="T52" s="157" t="s">
        <v>882</v>
      </c>
      <c r="U52" s="31">
        <v>41295</v>
      </c>
      <c r="V52" s="157" t="s">
        <v>883</v>
      </c>
      <c r="X52" s="5"/>
    </row>
    <row r="53" spans="1:24" ht="176.25" customHeight="1">
      <c r="A53" s="671"/>
      <c r="B53" s="671"/>
      <c r="C53" s="679"/>
      <c r="D53" s="650"/>
      <c r="E53" s="680"/>
      <c r="F53" s="797"/>
      <c r="G53" s="793"/>
      <c r="H53" s="186" t="s">
        <v>315</v>
      </c>
      <c r="I53" s="157" t="s">
        <v>316</v>
      </c>
      <c r="J53" s="187">
        <v>1</v>
      </c>
      <c r="K53" s="173" t="s">
        <v>597</v>
      </c>
      <c r="L53" s="200" t="s">
        <v>317</v>
      </c>
      <c r="M53" s="189">
        <v>40848</v>
      </c>
      <c r="N53" s="189">
        <v>40877</v>
      </c>
      <c r="O53" s="201" t="s">
        <v>867</v>
      </c>
      <c r="P53" s="126">
        <v>0</v>
      </c>
      <c r="Q53" s="147">
        <f t="shared" si="2"/>
        <v>0</v>
      </c>
      <c r="R53" s="156" t="s">
        <v>515</v>
      </c>
      <c r="S53" s="192" t="s">
        <v>935</v>
      </c>
      <c r="T53" s="157" t="s">
        <v>887</v>
      </c>
      <c r="U53" s="31">
        <v>41295</v>
      </c>
      <c r="V53" s="157" t="s">
        <v>883</v>
      </c>
      <c r="X53" s="5"/>
    </row>
    <row r="54" spans="1:24" ht="141.75" customHeight="1">
      <c r="A54" s="670"/>
      <c r="B54" s="670" t="s">
        <v>707</v>
      </c>
      <c r="C54" s="670" t="s">
        <v>308</v>
      </c>
      <c r="D54" s="670" t="s">
        <v>645</v>
      </c>
      <c r="E54" s="670" t="s">
        <v>310</v>
      </c>
      <c r="F54" s="684" t="s">
        <v>326</v>
      </c>
      <c r="G54" s="794" t="s">
        <v>311</v>
      </c>
      <c r="H54" s="186" t="s">
        <v>312</v>
      </c>
      <c r="I54" s="157" t="s">
        <v>313</v>
      </c>
      <c r="J54" s="187">
        <v>1</v>
      </c>
      <c r="K54" s="173" t="s">
        <v>717</v>
      </c>
      <c r="L54" s="200" t="s">
        <v>314</v>
      </c>
      <c r="M54" s="188">
        <v>40794</v>
      </c>
      <c r="N54" s="189">
        <v>40809</v>
      </c>
      <c r="O54" s="169" t="s">
        <v>868</v>
      </c>
      <c r="P54" s="126">
        <v>1</v>
      </c>
      <c r="Q54" s="147">
        <f t="shared" si="2"/>
        <v>1</v>
      </c>
      <c r="R54" s="156" t="s">
        <v>494</v>
      </c>
      <c r="S54" s="192" t="s">
        <v>934</v>
      </c>
      <c r="T54" s="157" t="s">
        <v>882</v>
      </c>
      <c r="U54" s="31">
        <v>41295</v>
      </c>
      <c r="V54" s="157" t="s">
        <v>883</v>
      </c>
      <c r="X54" s="5"/>
    </row>
    <row r="55" spans="1:24" ht="146.25" customHeight="1">
      <c r="A55" s="671"/>
      <c r="B55" s="671"/>
      <c r="C55" s="671"/>
      <c r="D55" s="671"/>
      <c r="E55" s="671"/>
      <c r="F55" s="685"/>
      <c r="G55" s="793"/>
      <c r="H55" s="186" t="s">
        <v>235</v>
      </c>
      <c r="I55" s="157" t="s">
        <v>316</v>
      </c>
      <c r="J55" s="187">
        <v>1</v>
      </c>
      <c r="K55" s="173" t="s">
        <v>597</v>
      </c>
      <c r="L55" s="200" t="s">
        <v>317</v>
      </c>
      <c r="M55" s="189">
        <v>40877</v>
      </c>
      <c r="N55" s="189">
        <v>40877</v>
      </c>
      <c r="O55" s="201" t="s">
        <v>869</v>
      </c>
      <c r="P55" s="126">
        <v>0</v>
      </c>
      <c r="Q55" s="147">
        <f t="shared" si="2"/>
        <v>0</v>
      </c>
      <c r="R55" s="156" t="s">
        <v>515</v>
      </c>
      <c r="S55" s="192" t="s">
        <v>935</v>
      </c>
      <c r="T55" s="157" t="s">
        <v>887</v>
      </c>
      <c r="U55" s="31">
        <v>41295</v>
      </c>
      <c r="V55" s="157" t="s">
        <v>883</v>
      </c>
      <c r="X55" s="5"/>
    </row>
    <row r="56" spans="1:24" ht="214.5" customHeight="1">
      <c r="A56" s="670"/>
      <c r="B56" s="670" t="s">
        <v>707</v>
      </c>
      <c r="C56" s="670" t="s">
        <v>327</v>
      </c>
      <c r="D56" s="670" t="s">
        <v>645</v>
      </c>
      <c r="E56" s="670" t="s">
        <v>328</v>
      </c>
      <c r="F56" s="684" t="s">
        <v>331</v>
      </c>
      <c r="G56" s="186"/>
      <c r="H56" s="186" t="s">
        <v>329</v>
      </c>
      <c r="I56" s="157" t="s">
        <v>712</v>
      </c>
      <c r="J56" s="187">
        <v>1</v>
      </c>
      <c r="K56" s="173" t="s">
        <v>717</v>
      </c>
      <c r="L56" s="200" t="s">
        <v>314</v>
      </c>
      <c r="M56" s="188">
        <v>40794</v>
      </c>
      <c r="N56" s="189">
        <v>40862</v>
      </c>
      <c r="O56" s="201" t="s">
        <v>740</v>
      </c>
      <c r="P56" s="126">
        <v>1</v>
      </c>
      <c r="Q56" s="147">
        <f t="shared" si="2"/>
        <v>1</v>
      </c>
      <c r="R56" s="156" t="s">
        <v>494</v>
      </c>
      <c r="S56" s="192" t="s">
        <v>936</v>
      </c>
      <c r="T56" s="157" t="s">
        <v>882</v>
      </c>
      <c r="U56" s="31">
        <v>41295</v>
      </c>
      <c r="V56" s="157" t="s">
        <v>883</v>
      </c>
      <c r="X56" s="5"/>
    </row>
    <row r="57" spans="1:24" ht="113.25" customHeight="1">
      <c r="A57" s="671"/>
      <c r="B57" s="671"/>
      <c r="C57" s="693"/>
      <c r="D57" s="671"/>
      <c r="E57" s="671"/>
      <c r="F57" s="685"/>
      <c r="G57" s="186"/>
      <c r="H57" s="186" t="s">
        <v>330</v>
      </c>
      <c r="I57" s="157" t="s">
        <v>332</v>
      </c>
      <c r="J57" s="187">
        <v>1</v>
      </c>
      <c r="K57" s="173" t="s">
        <v>717</v>
      </c>
      <c r="L57" s="200" t="s">
        <v>314</v>
      </c>
      <c r="M57" s="189">
        <v>40862</v>
      </c>
      <c r="N57" s="189">
        <v>40877</v>
      </c>
      <c r="O57" s="201" t="s">
        <v>741</v>
      </c>
      <c r="P57" s="126">
        <v>1</v>
      </c>
      <c r="Q57" s="147">
        <f t="shared" si="2"/>
        <v>1</v>
      </c>
      <c r="R57" s="156" t="s">
        <v>494</v>
      </c>
      <c r="S57" s="202" t="s">
        <v>937</v>
      </c>
      <c r="T57" s="157" t="s">
        <v>882</v>
      </c>
      <c r="U57" s="31">
        <v>41295</v>
      </c>
      <c r="V57" s="157" t="s">
        <v>883</v>
      </c>
      <c r="X57" s="5"/>
    </row>
    <row r="58" spans="1:24" ht="135.75" customHeight="1">
      <c r="A58" s="135"/>
      <c r="B58" s="135" t="s">
        <v>707</v>
      </c>
      <c r="C58" s="135" t="s">
        <v>309</v>
      </c>
      <c r="D58" s="135" t="s">
        <v>645</v>
      </c>
      <c r="E58" s="135" t="s">
        <v>318</v>
      </c>
      <c r="F58" s="191" t="s">
        <v>136</v>
      </c>
      <c r="G58" s="203" t="s">
        <v>311</v>
      </c>
      <c r="H58" s="186" t="s">
        <v>137</v>
      </c>
      <c r="I58" s="157" t="s">
        <v>138</v>
      </c>
      <c r="J58" s="204">
        <v>1</v>
      </c>
      <c r="K58" s="173" t="s">
        <v>717</v>
      </c>
      <c r="L58" s="200" t="s">
        <v>139</v>
      </c>
      <c r="M58" s="188">
        <v>41086</v>
      </c>
      <c r="N58" s="189">
        <v>41121</v>
      </c>
      <c r="O58" s="201" t="s">
        <v>742</v>
      </c>
      <c r="P58" s="122">
        <v>1</v>
      </c>
      <c r="Q58" s="147">
        <v>1</v>
      </c>
      <c r="R58" s="205" t="s">
        <v>494</v>
      </c>
      <c r="S58" s="202" t="s">
        <v>938</v>
      </c>
      <c r="T58" s="157" t="s">
        <v>882</v>
      </c>
      <c r="U58" s="31">
        <v>41295</v>
      </c>
      <c r="V58" s="157" t="s">
        <v>883</v>
      </c>
      <c r="X58" s="5"/>
    </row>
    <row r="59" spans="1:24" ht="124.5" customHeight="1">
      <c r="A59" s="672"/>
      <c r="B59" s="795" t="s">
        <v>674</v>
      </c>
      <c r="C59" s="672" t="s">
        <v>78</v>
      </c>
      <c r="D59" s="672" t="s">
        <v>645</v>
      </c>
      <c r="E59" s="672" t="s">
        <v>195</v>
      </c>
      <c r="F59" s="206" t="s">
        <v>87</v>
      </c>
      <c r="G59" s="206" t="s">
        <v>90</v>
      </c>
      <c r="H59" s="206" t="s">
        <v>355</v>
      </c>
      <c r="I59" s="206" t="s">
        <v>236</v>
      </c>
      <c r="J59" s="207">
        <v>1</v>
      </c>
      <c r="K59" s="208" t="s">
        <v>634</v>
      </c>
      <c r="L59" s="200" t="s">
        <v>245</v>
      </c>
      <c r="M59" s="209">
        <v>41100</v>
      </c>
      <c r="N59" s="210">
        <v>41110</v>
      </c>
      <c r="O59" s="211" t="s">
        <v>813</v>
      </c>
      <c r="P59" s="36">
        <v>1</v>
      </c>
      <c r="Q59" s="37">
        <f aca="true" t="shared" si="3" ref="Q59:Q67">P59/J59</f>
        <v>1</v>
      </c>
      <c r="R59" s="36" t="s">
        <v>494</v>
      </c>
      <c r="S59" s="212" t="s">
        <v>907</v>
      </c>
      <c r="T59" s="212" t="s">
        <v>882</v>
      </c>
      <c r="U59" s="31">
        <v>41295</v>
      </c>
      <c r="V59" s="212" t="s">
        <v>883</v>
      </c>
      <c r="X59" s="5"/>
    </row>
    <row r="60" spans="1:24" ht="101.25" customHeight="1">
      <c r="A60" s="673"/>
      <c r="B60" s="796"/>
      <c r="C60" s="673"/>
      <c r="D60" s="673"/>
      <c r="E60" s="673"/>
      <c r="F60" s="206" t="s">
        <v>237</v>
      </c>
      <c r="G60" s="206" t="s">
        <v>89</v>
      </c>
      <c r="H60" s="85" t="s">
        <v>92</v>
      </c>
      <c r="I60" s="86" t="s">
        <v>364</v>
      </c>
      <c r="J60" s="86">
        <v>1</v>
      </c>
      <c r="K60" s="208" t="s">
        <v>634</v>
      </c>
      <c r="L60" s="200" t="s">
        <v>244</v>
      </c>
      <c r="M60" s="209">
        <v>41108</v>
      </c>
      <c r="N60" s="210">
        <v>41136</v>
      </c>
      <c r="O60" s="211" t="s">
        <v>823</v>
      </c>
      <c r="P60" s="124">
        <v>1</v>
      </c>
      <c r="Q60" s="37">
        <f t="shared" si="3"/>
        <v>1</v>
      </c>
      <c r="R60" s="36" t="s">
        <v>494</v>
      </c>
      <c r="S60" s="212" t="s">
        <v>939</v>
      </c>
      <c r="T60" s="212" t="s">
        <v>882</v>
      </c>
      <c r="U60" s="31">
        <v>41295</v>
      </c>
      <c r="V60" s="212" t="s">
        <v>883</v>
      </c>
      <c r="X60" s="5"/>
    </row>
    <row r="61" spans="1:24" ht="106.5" customHeight="1">
      <c r="A61" s="214"/>
      <c r="B61" s="215" t="s">
        <v>674</v>
      </c>
      <c r="C61" s="216" t="s">
        <v>418</v>
      </c>
      <c r="D61" s="173" t="s">
        <v>645</v>
      </c>
      <c r="E61" s="216" t="s">
        <v>240</v>
      </c>
      <c r="F61" s="206" t="s">
        <v>239</v>
      </c>
      <c r="G61" s="206" t="s">
        <v>238</v>
      </c>
      <c r="H61" s="206" t="s">
        <v>241</v>
      </c>
      <c r="I61" s="206" t="s">
        <v>242</v>
      </c>
      <c r="J61" s="217">
        <v>1</v>
      </c>
      <c r="K61" s="208" t="s">
        <v>634</v>
      </c>
      <c r="L61" s="200" t="s">
        <v>196</v>
      </c>
      <c r="M61" s="209">
        <v>41100</v>
      </c>
      <c r="N61" s="210">
        <v>41152</v>
      </c>
      <c r="O61" s="153" t="s">
        <v>824</v>
      </c>
      <c r="P61" s="124">
        <v>0.8</v>
      </c>
      <c r="Q61" s="37">
        <f t="shared" si="3"/>
        <v>0.8</v>
      </c>
      <c r="R61" s="36" t="s">
        <v>63</v>
      </c>
      <c r="S61" s="212" t="s">
        <v>982</v>
      </c>
      <c r="T61" s="212" t="s">
        <v>887</v>
      </c>
      <c r="U61" s="31">
        <v>41295</v>
      </c>
      <c r="V61" s="212" t="s">
        <v>883</v>
      </c>
      <c r="X61" s="5"/>
    </row>
    <row r="62" spans="1:24" ht="135.75" customHeight="1">
      <c r="A62" s="680"/>
      <c r="B62" s="727" t="s">
        <v>674</v>
      </c>
      <c r="C62" s="699" t="s">
        <v>666</v>
      </c>
      <c r="D62" s="694" t="s">
        <v>633</v>
      </c>
      <c r="E62" s="674" t="s">
        <v>673</v>
      </c>
      <c r="F62" s="218" t="s">
        <v>667</v>
      </c>
      <c r="G62" s="807" t="s">
        <v>669</v>
      </c>
      <c r="H62" s="218" t="s">
        <v>670</v>
      </c>
      <c r="I62" s="219" t="s">
        <v>243</v>
      </c>
      <c r="J62" s="220">
        <v>2</v>
      </c>
      <c r="K62" s="221" t="s">
        <v>634</v>
      </c>
      <c r="L62" s="222" t="s">
        <v>675</v>
      </c>
      <c r="M62" s="223">
        <v>40575</v>
      </c>
      <c r="N62" s="223">
        <v>40908</v>
      </c>
      <c r="O62" s="224" t="s">
        <v>831</v>
      </c>
      <c r="P62" s="225">
        <v>1</v>
      </c>
      <c r="Q62" s="226">
        <f t="shared" si="3"/>
        <v>0.5</v>
      </c>
      <c r="R62" s="227" t="s">
        <v>63</v>
      </c>
      <c r="S62" s="228" t="s">
        <v>915</v>
      </c>
      <c r="T62" s="229" t="s">
        <v>887</v>
      </c>
      <c r="U62" s="31">
        <v>41295</v>
      </c>
      <c r="V62" s="212" t="s">
        <v>883</v>
      </c>
      <c r="X62" s="5"/>
    </row>
    <row r="63" spans="1:24" ht="129.75" customHeight="1">
      <c r="A63" s="680"/>
      <c r="B63" s="728"/>
      <c r="C63" s="700"/>
      <c r="D63" s="695"/>
      <c r="E63" s="675"/>
      <c r="F63" s="230" t="s">
        <v>668</v>
      </c>
      <c r="G63" s="808"/>
      <c r="H63" s="230" t="s">
        <v>671</v>
      </c>
      <c r="I63" s="219" t="s">
        <v>672</v>
      </c>
      <c r="J63" s="231">
        <v>2</v>
      </c>
      <c r="K63" s="232" t="s">
        <v>634</v>
      </c>
      <c r="L63" s="233" t="s">
        <v>675</v>
      </c>
      <c r="M63" s="234">
        <v>40575</v>
      </c>
      <c r="N63" s="234">
        <v>40908</v>
      </c>
      <c r="O63" s="224" t="s">
        <v>870</v>
      </c>
      <c r="P63" s="235">
        <v>1</v>
      </c>
      <c r="Q63" s="236">
        <f t="shared" si="3"/>
        <v>0.5</v>
      </c>
      <c r="R63" s="237" t="s">
        <v>64</v>
      </c>
      <c r="S63" s="228" t="s">
        <v>915</v>
      </c>
      <c r="T63" s="229" t="s">
        <v>887</v>
      </c>
      <c r="U63" s="31">
        <v>41295</v>
      </c>
      <c r="V63" s="212" t="s">
        <v>883</v>
      </c>
      <c r="X63" s="5"/>
    </row>
    <row r="64" spans="1:24" ht="176.25" customHeight="1">
      <c r="A64" s="238"/>
      <c r="B64" s="239" t="s">
        <v>590</v>
      </c>
      <c r="C64" s="240" t="s">
        <v>591</v>
      </c>
      <c r="D64" s="239" t="s">
        <v>635</v>
      </c>
      <c r="E64" s="241" t="s">
        <v>592</v>
      </c>
      <c r="F64" s="241" t="s">
        <v>940</v>
      </c>
      <c r="G64" s="241" t="s">
        <v>593</v>
      </c>
      <c r="H64" s="239" t="s">
        <v>594</v>
      </c>
      <c r="I64" s="239" t="s">
        <v>825</v>
      </c>
      <c r="J64" s="239">
        <v>1</v>
      </c>
      <c r="K64" s="239" t="s">
        <v>589</v>
      </c>
      <c r="L64" s="239" t="s">
        <v>595</v>
      </c>
      <c r="M64" s="242">
        <v>39818</v>
      </c>
      <c r="N64" s="242">
        <v>40786</v>
      </c>
      <c r="O64" s="104" t="s">
        <v>809</v>
      </c>
      <c r="P64" s="239">
        <v>1</v>
      </c>
      <c r="Q64" s="243">
        <f t="shared" si="3"/>
        <v>1</v>
      </c>
      <c r="R64" s="239" t="s">
        <v>494</v>
      </c>
      <c r="S64" s="244" t="s">
        <v>941</v>
      </c>
      <c r="T64" s="245" t="s">
        <v>882</v>
      </c>
      <c r="U64" s="31">
        <v>41295</v>
      </c>
      <c r="V64" s="246" t="s">
        <v>883</v>
      </c>
      <c r="X64" s="5"/>
    </row>
    <row r="65" spans="1:24" ht="257.25" customHeight="1">
      <c r="A65" s="238"/>
      <c r="B65" s="239" t="s">
        <v>596</v>
      </c>
      <c r="C65" s="240" t="s">
        <v>423</v>
      </c>
      <c r="D65" s="239" t="s">
        <v>645</v>
      </c>
      <c r="E65" s="247" t="s">
        <v>208</v>
      </c>
      <c r="F65" s="247" t="s">
        <v>214</v>
      </c>
      <c r="G65" s="247" t="s">
        <v>215</v>
      </c>
      <c r="H65" s="241" t="s">
        <v>871</v>
      </c>
      <c r="I65" s="239" t="s">
        <v>216</v>
      </c>
      <c r="J65" s="239">
        <v>6</v>
      </c>
      <c r="K65" s="239" t="s">
        <v>597</v>
      </c>
      <c r="L65" s="239" t="s">
        <v>217</v>
      </c>
      <c r="M65" s="242">
        <v>41103</v>
      </c>
      <c r="N65" s="242">
        <v>41182</v>
      </c>
      <c r="O65" s="104" t="s">
        <v>846</v>
      </c>
      <c r="P65" s="239">
        <v>5</v>
      </c>
      <c r="Q65" s="243">
        <f t="shared" si="3"/>
        <v>0.8333333333333334</v>
      </c>
      <c r="R65" s="239" t="s">
        <v>63</v>
      </c>
      <c r="S65" s="211" t="s">
        <v>942</v>
      </c>
      <c r="T65" s="248" t="s">
        <v>887</v>
      </c>
      <c r="U65" s="31">
        <v>41295</v>
      </c>
      <c r="V65" s="248" t="s">
        <v>943</v>
      </c>
      <c r="X65" s="250">
        <v>825249</v>
      </c>
    </row>
    <row r="66" spans="1:24" s="258" customFormat="1" ht="152.25" customHeight="1">
      <c r="A66" s="251"/>
      <c r="B66" s="252" t="s">
        <v>596</v>
      </c>
      <c r="C66" s="253" t="s">
        <v>637</v>
      </c>
      <c r="D66" s="78" t="s">
        <v>635</v>
      </c>
      <c r="E66" s="771" t="s">
        <v>638</v>
      </c>
      <c r="F66" s="692" t="s">
        <v>639</v>
      </c>
      <c r="G66" s="689" t="s">
        <v>640</v>
      </c>
      <c r="H66" s="254" t="s">
        <v>641</v>
      </c>
      <c r="I66" s="254" t="s">
        <v>247</v>
      </c>
      <c r="J66" s="254">
        <v>1</v>
      </c>
      <c r="K66" s="255" t="s">
        <v>597</v>
      </c>
      <c r="L66" s="255" t="s">
        <v>213</v>
      </c>
      <c r="M66" s="256">
        <v>39948</v>
      </c>
      <c r="N66" s="256">
        <v>40116</v>
      </c>
      <c r="O66" s="257" t="s">
        <v>855</v>
      </c>
      <c r="P66" s="252">
        <v>0</v>
      </c>
      <c r="Q66" s="80">
        <f t="shared" si="3"/>
        <v>0</v>
      </c>
      <c r="R66" s="252" t="s">
        <v>515</v>
      </c>
      <c r="S66" s="257" t="s">
        <v>855</v>
      </c>
      <c r="T66" s="248" t="s">
        <v>887</v>
      </c>
      <c r="U66" s="249">
        <v>41297</v>
      </c>
      <c r="V66" s="248" t="s">
        <v>943</v>
      </c>
      <c r="X66" s="259"/>
    </row>
    <row r="67" spans="1:24" s="258" customFormat="1" ht="129.75" customHeight="1">
      <c r="A67" s="260"/>
      <c r="B67" s="78" t="s">
        <v>596</v>
      </c>
      <c r="C67" s="253" t="s">
        <v>642</v>
      </c>
      <c r="D67" s="78" t="s">
        <v>635</v>
      </c>
      <c r="E67" s="771"/>
      <c r="F67" s="692"/>
      <c r="G67" s="689"/>
      <c r="H67" s="254" t="s">
        <v>643</v>
      </c>
      <c r="I67" s="254" t="s">
        <v>644</v>
      </c>
      <c r="J67" s="254">
        <v>10</v>
      </c>
      <c r="K67" s="255" t="s">
        <v>597</v>
      </c>
      <c r="L67" s="255" t="s">
        <v>543</v>
      </c>
      <c r="M67" s="261">
        <v>39948</v>
      </c>
      <c r="N67" s="256">
        <v>40466</v>
      </c>
      <c r="O67" s="257" t="s">
        <v>855</v>
      </c>
      <c r="P67" s="252">
        <v>0</v>
      </c>
      <c r="Q67" s="80">
        <f t="shared" si="3"/>
        <v>0</v>
      </c>
      <c r="R67" s="252" t="s">
        <v>515</v>
      </c>
      <c r="S67" s="257" t="s">
        <v>855</v>
      </c>
      <c r="T67" s="248" t="s">
        <v>887</v>
      </c>
      <c r="U67" s="249">
        <v>41297</v>
      </c>
      <c r="V67" s="248" t="s">
        <v>943</v>
      </c>
      <c r="X67" s="259"/>
    </row>
    <row r="68" spans="1:22" ht="291.75" customHeight="1" thickBot="1">
      <c r="A68" s="262"/>
      <c r="B68" s="78" t="s">
        <v>596</v>
      </c>
      <c r="C68" s="263" t="s">
        <v>676</v>
      </c>
      <c r="D68" s="264" t="s">
        <v>633</v>
      </c>
      <c r="E68" s="265" t="s">
        <v>677</v>
      </c>
      <c r="F68" s="266" t="s">
        <v>678</v>
      </c>
      <c r="G68" s="267" t="s">
        <v>679</v>
      </c>
      <c r="H68" s="268" t="s">
        <v>680</v>
      </c>
      <c r="I68" s="269" t="s">
        <v>681</v>
      </c>
      <c r="J68" s="231">
        <v>64</v>
      </c>
      <c r="K68" s="270" t="s">
        <v>682</v>
      </c>
      <c r="L68" s="271" t="s">
        <v>559</v>
      </c>
      <c r="M68" s="272">
        <v>40632</v>
      </c>
      <c r="N68" s="273">
        <v>40907</v>
      </c>
      <c r="O68" s="211" t="s">
        <v>833</v>
      </c>
      <c r="P68" s="252">
        <v>0</v>
      </c>
      <c r="Q68" s="80">
        <f aca="true" t="shared" si="4" ref="Q68:Q79">P68/J68</f>
        <v>0</v>
      </c>
      <c r="R68" s="252" t="s">
        <v>515</v>
      </c>
      <c r="S68" s="211" t="s">
        <v>944</v>
      </c>
      <c r="T68" s="248" t="s">
        <v>887</v>
      </c>
      <c r="U68" s="249">
        <v>41297</v>
      </c>
      <c r="V68" s="248" t="s">
        <v>943</v>
      </c>
    </row>
    <row r="69" spans="1:22" ht="135" customHeight="1">
      <c r="A69" s="676" t="s">
        <v>553</v>
      </c>
      <c r="B69" s="687" t="s">
        <v>596</v>
      </c>
      <c r="C69" s="696" t="s">
        <v>554</v>
      </c>
      <c r="D69" s="725" t="s">
        <v>633</v>
      </c>
      <c r="E69" s="698" t="s">
        <v>555</v>
      </c>
      <c r="F69" s="676" t="s">
        <v>556</v>
      </c>
      <c r="G69" s="676" t="s">
        <v>557</v>
      </c>
      <c r="H69" s="274" t="s">
        <v>558</v>
      </c>
      <c r="I69" s="275" t="s">
        <v>684</v>
      </c>
      <c r="J69" s="275">
        <v>30</v>
      </c>
      <c r="K69" s="276" t="s">
        <v>597</v>
      </c>
      <c r="L69" s="271" t="s">
        <v>687</v>
      </c>
      <c r="M69" s="277">
        <v>40584</v>
      </c>
      <c r="N69" s="278">
        <v>40816</v>
      </c>
      <c r="O69" s="279" t="s">
        <v>834</v>
      </c>
      <c r="P69" s="252">
        <v>0</v>
      </c>
      <c r="Q69" s="80">
        <f t="shared" si="4"/>
        <v>0</v>
      </c>
      <c r="R69" s="252" t="s">
        <v>515</v>
      </c>
      <c r="S69" s="211" t="s">
        <v>945</v>
      </c>
      <c r="T69" s="248" t="s">
        <v>887</v>
      </c>
      <c r="U69" s="249">
        <v>41297</v>
      </c>
      <c r="V69" s="248" t="s">
        <v>943</v>
      </c>
    </row>
    <row r="70" spans="1:22" ht="103.5" customHeight="1">
      <c r="A70" s="677"/>
      <c r="B70" s="688"/>
      <c r="C70" s="697"/>
      <c r="D70" s="726"/>
      <c r="E70" s="698"/>
      <c r="F70" s="677"/>
      <c r="G70" s="677"/>
      <c r="H70" s="280" t="s">
        <v>685</v>
      </c>
      <c r="I70" s="281" t="s">
        <v>686</v>
      </c>
      <c r="J70" s="281">
        <v>30</v>
      </c>
      <c r="K70" s="282" t="s">
        <v>597</v>
      </c>
      <c r="L70" s="271" t="s">
        <v>688</v>
      </c>
      <c r="M70" s="283">
        <v>40634</v>
      </c>
      <c r="N70" s="284">
        <v>40755</v>
      </c>
      <c r="O70" s="285" t="s">
        <v>835</v>
      </c>
      <c r="P70" s="252">
        <v>29</v>
      </c>
      <c r="Q70" s="80">
        <f t="shared" si="4"/>
        <v>0.9666666666666667</v>
      </c>
      <c r="R70" s="252" t="s">
        <v>63</v>
      </c>
      <c r="S70" s="286" t="s">
        <v>946</v>
      </c>
      <c r="T70" s="248" t="s">
        <v>887</v>
      </c>
      <c r="U70" s="249">
        <v>41297</v>
      </c>
      <c r="V70" s="248" t="s">
        <v>943</v>
      </c>
    </row>
    <row r="71" spans="1:22" ht="262.5" customHeight="1">
      <c r="A71" s="759"/>
      <c r="B71" s="686" t="s">
        <v>596</v>
      </c>
      <c r="C71" s="644" t="s">
        <v>689</v>
      </c>
      <c r="D71" s="725" t="s">
        <v>633</v>
      </c>
      <c r="E71" s="704" t="s">
        <v>495</v>
      </c>
      <c r="F71" s="690" t="s">
        <v>496</v>
      </c>
      <c r="G71" s="759" t="s">
        <v>497</v>
      </c>
      <c r="H71" s="287" t="s">
        <v>498</v>
      </c>
      <c r="I71" s="281" t="s">
        <v>690</v>
      </c>
      <c r="J71" s="281">
        <v>1</v>
      </c>
      <c r="K71" s="255" t="s">
        <v>492</v>
      </c>
      <c r="L71" s="288" t="s">
        <v>691</v>
      </c>
      <c r="M71" s="284">
        <v>40634</v>
      </c>
      <c r="N71" s="289">
        <v>40724</v>
      </c>
      <c r="O71" s="285" t="s">
        <v>847</v>
      </c>
      <c r="P71" s="252">
        <v>0</v>
      </c>
      <c r="Q71" s="80">
        <f t="shared" si="4"/>
        <v>0</v>
      </c>
      <c r="R71" s="252" t="s">
        <v>515</v>
      </c>
      <c r="S71" s="211" t="s">
        <v>947</v>
      </c>
      <c r="T71" s="248" t="s">
        <v>887</v>
      </c>
      <c r="U71" s="249">
        <v>41297</v>
      </c>
      <c r="V71" s="248" t="s">
        <v>943</v>
      </c>
    </row>
    <row r="72" spans="1:22" ht="267" customHeight="1">
      <c r="A72" s="759"/>
      <c r="B72" s="686"/>
      <c r="C72" s="645"/>
      <c r="D72" s="726"/>
      <c r="E72" s="705"/>
      <c r="F72" s="691"/>
      <c r="G72" s="759"/>
      <c r="H72" s="287" t="s">
        <v>499</v>
      </c>
      <c r="I72" s="281" t="s">
        <v>500</v>
      </c>
      <c r="J72" s="281">
        <v>1</v>
      </c>
      <c r="K72" s="255" t="s">
        <v>491</v>
      </c>
      <c r="L72" s="288" t="s">
        <v>692</v>
      </c>
      <c r="M72" s="284">
        <v>40695</v>
      </c>
      <c r="N72" s="289">
        <v>40816</v>
      </c>
      <c r="O72" s="285" t="s">
        <v>836</v>
      </c>
      <c r="P72" s="252">
        <v>0</v>
      </c>
      <c r="Q72" s="80">
        <f t="shared" si="4"/>
        <v>0</v>
      </c>
      <c r="R72" s="252" t="s">
        <v>515</v>
      </c>
      <c r="S72" s="211" t="s">
        <v>947</v>
      </c>
      <c r="T72" s="248" t="s">
        <v>887</v>
      </c>
      <c r="U72" s="249">
        <v>41297</v>
      </c>
      <c r="V72" s="248" t="s">
        <v>943</v>
      </c>
    </row>
    <row r="73" spans="1:24" ht="226.5" customHeight="1">
      <c r="A73" s="719" t="s">
        <v>553</v>
      </c>
      <c r="B73" s="665" t="s">
        <v>596</v>
      </c>
      <c r="C73" s="712" t="s">
        <v>501</v>
      </c>
      <c r="D73" s="701" t="s">
        <v>633</v>
      </c>
      <c r="E73" s="706" t="s">
        <v>502</v>
      </c>
      <c r="F73" s="709" t="s">
        <v>503</v>
      </c>
      <c r="G73" s="719" t="s">
        <v>504</v>
      </c>
      <c r="H73" s="290" t="s">
        <v>7</v>
      </c>
      <c r="I73" s="291" t="s">
        <v>8</v>
      </c>
      <c r="J73" s="291">
        <v>1</v>
      </c>
      <c r="K73" s="292" t="s">
        <v>597</v>
      </c>
      <c r="L73" s="293" t="s">
        <v>683</v>
      </c>
      <c r="M73" s="294">
        <v>40584</v>
      </c>
      <c r="N73" s="294">
        <v>40602</v>
      </c>
      <c r="O73" s="295" t="s">
        <v>837</v>
      </c>
      <c r="P73" s="252">
        <v>0</v>
      </c>
      <c r="Q73" s="80">
        <f t="shared" si="4"/>
        <v>0</v>
      </c>
      <c r="R73" s="252" t="s">
        <v>515</v>
      </c>
      <c r="S73" s="211" t="s">
        <v>948</v>
      </c>
      <c r="T73" s="248" t="s">
        <v>887</v>
      </c>
      <c r="U73" s="249">
        <v>41297</v>
      </c>
      <c r="V73" s="248" t="s">
        <v>943</v>
      </c>
      <c r="X73" s="5"/>
    </row>
    <row r="74" spans="1:24" ht="248.25" customHeight="1">
      <c r="A74" s="710"/>
      <c r="B74" s="666"/>
      <c r="C74" s="713"/>
      <c r="D74" s="702"/>
      <c r="E74" s="707"/>
      <c r="F74" s="710"/>
      <c r="G74" s="710"/>
      <c r="H74" s="290" t="s">
        <v>505</v>
      </c>
      <c r="I74" s="291" t="s">
        <v>506</v>
      </c>
      <c r="J74" s="291">
        <v>1</v>
      </c>
      <c r="K74" s="292" t="s">
        <v>597</v>
      </c>
      <c r="L74" s="293" t="s">
        <v>683</v>
      </c>
      <c r="M74" s="294">
        <v>40603</v>
      </c>
      <c r="N74" s="294">
        <v>40724</v>
      </c>
      <c r="O74" s="295" t="s">
        <v>848</v>
      </c>
      <c r="P74" s="252">
        <v>0</v>
      </c>
      <c r="Q74" s="80">
        <f t="shared" si="4"/>
        <v>0</v>
      </c>
      <c r="R74" s="252" t="s">
        <v>515</v>
      </c>
      <c r="S74" s="211" t="s">
        <v>944</v>
      </c>
      <c r="T74" s="248" t="s">
        <v>887</v>
      </c>
      <c r="U74" s="249">
        <v>41297</v>
      </c>
      <c r="V74" s="248" t="s">
        <v>943</v>
      </c>
      <c r="X74" s="5"/>
    </row>
    <row r="75" spans="1:24" ht="242.25" customHeight="1">
      <c r="A75" s="711"/>
      <c r="B75" s="667"/>
      <c r="C75" s="714"/>
      <c r="D75" s="703"/>
      <c r="E75" s="708"/>
      <c r="F75" s="711"/>
      <c r="G75" s="711"/>
      <c r="H75" s="296" t="s">
        <v>507</v>
      </c>
      <c r="I75" s="297" t="s">
        <v>508</v>
      </c>
      <c r="J75" s="297">
        <v>1</v>
      </c>
      <c r="K75" s="293" t="s">
        <v>597</v>
      </c>
      <c r="L75" s="293" t="s">
        <v>683</v>
      </c>
      <c r="M75" s="298">
        <v>40756</v>
      </c>
      <c r="N75" s="298">
        <v>40897</v>
      </c>
      <c r="O75" s="299" t="s">
        <v>838</v>
      </c>
      <c r="P75" s="252">
        <v>0</v>
      </c>
      <c r="Q75" s="80">
        <f t="shared" si="4"/>
        <v>0</v>
      </c>
      <c r="R75" s="252" t="s">
        <v>515</v>
      </c>
      <c r="S75" s="211" t="s">
        <v>944</v>
      </c>
      <c r="T75" s="248" t="s">
        <v>887</v>
      </c>
      <c r="U75" s="249">
        <v>41297</v>
      </c>
      <c r="V75" s="248" t="s">
        <v>943</v>
      </c>
      <c r="X75" s="5"/>
    </row>
    <row r="76" spans="1:24" ht="264" customHeight="1">
      <c r="A76" s="709" t="s">
        <v>509</v>
      </c>
      <c r="B76" s="771" t="s">
        <v>596</v>
      </c>
      <c r="C76" s="775" t="s">
        <v>493</v>
      </c>
      <c r="D76" s="802" t="s">
        <v>633</v>
      </c>
      <c r="E76" s="720" t="s">
        <v>598</v>
      </c>
      <c r="F76" s="709" t="s">
        <v>532</v>
      </c>
      <c r="G76" s="709" t="s">
        <v>533</v>
      </c>
      <c r="H76" s="300" t="s">
        <v>693</v>
      </c>
      <c r="I76" s="301" t="s">
        <v>694</v>
      </c>
      <c r="J76" s="301">
        <v>3</v>
      </c>
      <c r="K76" s="288" t="s">
        <v>597</v>
      </c>
      <c r="L76" s="293" t="s">
        <v>683</v>
      </c>
      <c r="M76" s="302">
        <v>40575</v>
      </c>
      <c r="N76" s="302">
        <v>40877</v>
      </c>
      <c r="O76" s="299" t="s">
        <v>833</v>
      </c>
      <c r="P76" s="252">
        <v>3</v>
      </c>
      <c r="Q76" s="80">
        <f t="shared" si="4"/>
        <v>1</v>
      </c>
      <c r="R76" s="252" t="s">
        <v>494</v>
      </c>
      <c r="S76" s="211" t="s">
        <v>994</v>
      </c>
      <c r="T76" s="248" t="s">
        <v>882</v>
      </c>
      <c r="U76" s="249">
        <v>41297</v>
      </c>
      <c r="V76" s="248" t="s">
        <v>943</v>
      </c>
      <c r="X76" s="5"/>
    </row>
    <row r="77" spans="1:24" ht="236.25" customHeight="1">
      <c r="A77" s="710"/>
      <c r="B77" s="666"/>
      <c r="C77" s="713"/>
      <c r="D77" s="702"/>
      <c r="E77" s="707"/>
      <c r="F77" s="710"/>
      <c r="G77" s="710"/>
      <c r="H77" s="300" t="s">
        <v>695</v>
      </c>
      <c r="I77" s="301" t="s">
        <v>696</v>
      </c>
      <c r="J77" s="301">
        <v>1</v>
      </c>
      <c r="K77" s="288" t="s">
        <v>597</v>
      </c>
      <c r="L77" s="293" t="s">
        <v>683</v>
      </c>
      <c r="M77" s="302">
        <v>40695</v>
      </c>
      <c r="N77" s="302">
        <v>40877</v>
      </c>
      <c r="O77" s="299" t="s">
        <v>833</v>
      </c>
      <c r="P77" s="252">
        <v>0</v>
      </c>
      <c r="Q77" s="80">
        <f t="shared" si="4"/>
        <v>0</v>
      </c>
      <c r="R77" s="252" t="s">
        <v>515</v>
      </c>
      <c r="S77" s="211" t="s">
        <v>944</v>
      </c>
      <c r="T77" s="248" t="s">
        <v>887</v>
      </c>
      <c r="U77" s="249">
        <v>41297</v>
      </c>
      <c r="V77" s="248" t="s">
        <v>943</v>
      </c>
      <c r="X77" s="5"/>
    </row>
    <row r="78" spans="1:24" ht="228.75" customHeight="1">
      <c r="A78" s="710"/>
      <c r="B78" s="666"/>
      <c r="C78" s="713"/>
      <c r="D78" s="702"/>
      <c r="E78" s="707"/>
      <c r="F78" s="710"/>
      <c r="G78" s="710"/>
      <c r="H78" s="303" t="s">
        <v>697</v>
      </c>
      <c r="I78" s="304" t="s">
        <v>534</v>
      </c>
      <c r="J78" s="304">
        <v>64</v>
      </c>
      <c r="K78" s="288" t="s">
        <v>597</v>
      </c>
      <c r="L78" s="293" t="s">
        <v>683</v>
      </c>
      <c r="M78" s="305">
        <v>40695</v>
      </c>
      <c r="N78" s="305">
        <v>40999</v>
      </c>
      <c r="O78" s="306" t="s">
        <v>839</v>
      </c>
      <c r="P78" s="78">
        <v>0</v>
      </c>
      <c r="Q78" s="80">
        <f t="shared" si="4"/>
        <v>0</v>
      </c>
      <c r="R78" s="78" t="s">
        <v>515</v>
      </c>
      <c r="S78" s="211" t="s">
        <v>944</v>
      </c>
      <c r="T78" s="248" t="s">
        <v>887</v>
      </c>
      <c r="U78" s="307">
        <v>41297</v>
      </c>
      <c r="V78" s="248" t="s">
        <v>943</v>
      </c>
      <c r="X78" s="5"/>
    </row>
    <row r="79" spans="1:24" ht="115.5" customHeight="1">
      <c r="A79" s="271"/>
      <c r="B79" s="308" t="s">
        <v>699</v>
      </c>
      <c r="C79" s="52" t="s">
        <v>796</v>
      </c>
      <c r="D79" s="309" t="s">
        <v>645</v>
      </c>
      <c r="E79" s="310"/>
      <c r="F79" s="271"/>
      <c r="G79" s="271"/>
      <c r="H79" s="185"/>
      <c r="I79" s="311"/>
      <c r="J79" s="311"/>
      <c r="K79" s="271"/>
      <c r="L79" s="312"/>
      <c r="M79" s="313"/>
      <c r="N79" s="313"/>
      <c r="O79" s="314"/>
      <c r="P79" s="36">
        <v>0</v>
      </c>
      <c r="Q79" s="37" t="e">
        <f t="shared" si="4"/>
        <v>#DIV/0!</v>
      </c>
      <c r="R79" s="36" t="s">
        <v>515</v>
      </c>
      <c r="S79" s="315"/>
      <c r="T79" s="315"/>
      <c r="U79" s="316"/>
      <c r="V79" s="315"/>
      <c r="X79" s="5"/>
    </row>
    <row r="80" spans="1:24" ht="182.25" customHeight="1">
      <c r="A80" s="317"/>
      <c r="B80" s="308" t="s">
        <v>699</v>
      </c>
      <c r="C80" s="94" t="s">
        <v>29</v>
      </c>
      <c r="D80" s="308" t="s">
        <v>645</v>
      </c>
      <c r="E80" s="318" t="s">
        <v>208</v>
      </c>
      <c r="F80" s="319" t="s">
        <v>207</v>
      </c>
      <c r="G80" s="319" t="s">
        <v>209</v>
      </c>
      <c r="H80" s="320" t="s">
        <v>210</v>
      </c>
      <c r="I80" s="321" t="s">
        <v>712</v>
      </c>
      <c r="J80" s="321">
        <v>1</v>
      </c>
      <c r="K80" s="322" t="s">
        <v>597</v>
      </c>
      <c r="L80" s="322" t="s">
        <v>248</v>
      </c>
      <c r="M80" s="323">
        <v>41101</v>
      </c>
      <c r="N80" s="323">
        <v>41213</v>
      </c>
      <c r="O80" s="324" t="s">
        <v>849</v>
      </c>
      <c r="P80" s="308">
        <v>0</v>
      </c>
      <c r="Q80" s="325">
        <f>P80/J80</f>
        <v>0</v>
      </c>
      <c r="R80" s="308" t="s">
        <v>515</v>
      </c>
      <c r="S80" s="52" t="s">
        <v>915</v>
      </c>
      <c r="T80" s="315" t="s">
        <v>887</v>
      </c>
      <c r="U80" s="316">
        <v>41297</v>
      </c>
      <c r="V80" s="326" t="s">
        <v>943</v>
      </c>
      <c r="X80" s="5"/>
    </row>
    <row r="81" spans="1:24" ht="161.25" customHeight="1">
      <c r="A81" s="327"/>
      <c r="B81" s="328" t="s">
        <v>699</v>
      </c>
      <c r="C81" s="329" t="s">
        <v>432</v>
      </c>
      <c r="D81" s="330" t="s">
        <v>645</v>
      </c>
      <c r="E81" s="331" t="s">
        <v>449</v>
      </c>
      <c r="F81" s="317" t="s">
        <v>442</v>
      </c>
      <c r="G81" s="327" t="s">
        <v>448</v>
      </c>
      <c r="H81" s="317" t="s">
        <v>450</v>
      </c>
      <c r="I81" s="321" t="s">
        <v>443</v>
      </c>
      <c r="J81" s="321">
        <v>1</v>
      </c>
      <c r="K81" s="317" t="s">
        <v>444</v>
      </c>
      <c r="L81" s="332" t="s">
        <v>451</v>
      </c>
      <c r="M81" s="323" t="s">
        <v>445</v>
      </c>
      <c r="N81" s="323" t="s">
        <v>446</v>
      </c>
      <c r="O81" s="211" t="s">
        <v>840</v>
      </c>
      <c r="P81" s="308">
        <v>0</v>
      </c>
      <c r="Q81" s="37">
        <f aca="true" t="shared" si="5" ref="Q81:Q86">P81/J81</f>
        <v>0</v>
      </c>
      <c r="R81" s="308" t="s">
        <v>515</v>
      </c>
      <c r="S81" s="52" t="s">
        <v>956</v>
      </c>
      <c r="T81" s="315" t="s">
        <v>887</v>
      </c>
      <c r="U81" s="316">
        <v>41297</v>
      </c>
      <c r="V81" s="326" t="s">
        <v>943</v>
      </c>
      <c r="X81" s="5"/>
    </row>
    <row r="82" spans="1:24" ht="206.25" customHeight="1">
      <c r="A82" s="676"/>
      <c r="B82" s="687" t="s">
        <v>699</v>
      </c>
      <c r="C82" s="687" t="s">
        <v>427</v>
      </c>
      <c r="D82" s="687" t="s">
        <v>645</v>
      </c>
      <c r="E82" s="704" t="s">
        <v>454</v>
      </c>
      <c r="F82" s="721" t="s">
        <v>453</v>
      </c>
      <c r="G82" s="721" t="s">
        <v>452</v>
      </c>
      <c r="H82" s="185" t="s">
        <v>850</v>
      </c>
      <c r="I82" s="321" t="s">
        <v>456</v>
      </c>
      <c r="J82" s="321">
        <v>5</v>
      </c>
      <c r="K82" s="317" t="s">
        <v>444</v>
      </c>
      <c r="L82" s="332" t="s">
        <v>457</v>
      </c>
      <c r="M82" s="323">
        <v>41074</v>
      </c>
      <c r="N82" s="313">
        <v>41151</v>
      </c>
      <c r="O82" s="211" t="s">
        <v>856</v>
      </c>
      <c r="P82" s="308">
        <v>2</v>
      </c>
      <c r="Q82" s="37">
        <f t="shared" si="5"/>
        <v>0.4</v>
      </c>
      <c r="R82" s="308" t="s">
        <v>63</v>
      </c>
      <c r="S82" s="333" t="s">
        <v>949</v>
      </c>
      <c r="T82" s="315" t="s">
        <v>887</v>
      </c>
      <c r="U82" s="316">
        <v>41297</v>
      </c>
      <c r="V82" s="326" t="s">
        <v>943</v>
      </c>
      <c r="X82" s="5"/>
    </row>
    <row r="83" spans="1:24" ht="129.75" customHeight="1">
      <c r="A83" s="677"/>
      <c r="B83" s="688"/>
      <c r="C83" s="688"/>
      <c r="D83" s="688"/>
      <c r="E83" s="705"/>
      <c r="F83" s="722"/>
      <c r="G83" s="722"/>
      <c r="H83" s="185" t="s">
        <v>455</v>
      </c>
      <c r="I83" s="321" t="s">
        <v>364</v>
      </c>
      <c r="J83" s="321">
        <v>1</v>
      </c>
      <c r="K83" s="317" t="s">
        <v>444</v>
      </c>
      <c r="L83" s="332" t="s">
        <v>457</v>
      </c>
      <c r="M83" s="323">
        <v>41151</v>
      </c>
      <c r="N83" s="323" t="s">
        <v>447</v>
      </c>
      <c r="O83" s="211" t="s">
        <v>841</v>
      </c>
      <c r="P83" s="308">
        <v>0</v>
      </c>
      <c r="Q83" s="37">
        <f t="shared" si="5"/>
        <v>0</v>
      </c>
      <c r="R83" s="36" t="s">
        <v>515</v>
      </c>
      <c r="S83" s="52" t="s">
        <v>950</v>
      </c>
      <c r="T83" s="315" t="s">
        <v>887</v>
      </c>
      <c r="U83" s="316">
        <v>41297</v>
      </c>
      <c r="V83" s="326" t="s">
        <v>943</v>
      </c>
      <c r="X83" s="5"/>
    </row>
    <row r="84" spans="1:24" ht="186.75" customHeight="1">
      <c r="A84" s="327"/>
      <c r="B84" s="328" t="s">
        <v>699</v>
      </c>
      <c r="C84" s="70" t="s">
        <v>30</v>
      </c>
      <c r="D84" s="328" t="s">
        <v>645</v>
      </c>
      <c r="E84" s="330" t="s">
        <v>458</v>
      </c>
      <c r="F84" s="185" t="s">
        <v>149</v>
      </c>
      <c r="G84" s="185" t="s">
        <v>153</v>
      </c>
      <c r="H84" s="185" t="s">
        <v>151</v>
      </c>
      <c r="I84" s="311" t="s">
        <v>150</v>
      </c>
      <c r="J84" s="311">
        <v>225</v>
      </c>
      <c r="K84" s="317" t="s">
        <v>444</v>
      </c>
      <c r="L84" s="332" t="s">
        <v>152</v>
      </c>
      <c r="M84" s="323" t="s">
        <v>445</v>
      </c>
      <c r="N84" s="323">
        <v>41182</v>
      </c>
      <c r="O84" s="211" t="s">
        <v>851</v>
      </c>
      <c r="P84" s="308">
        <v>235</v>
      </c>
      <c r="Q84" s="37">
        <f t="shared" si="5"/>
        <v>1.0444444444444445</v>
      </c>
      <c r="R84" s="36" t="s">
        <v>63</v>
      </c>
      <c r="S84" s="52" t="s">
        <v>957</v>
      </c>
      <c r="T84" s="315" t="s">
        <v>887</v>
      </c>
      <c r="U84" s="316">
        <v>41297</v>
      </c>
      <c r="V84" s="326" t="s">
        <v>943</v>
      </c>
      <c r="X84" s="5"/>
    </row>
    <row r="85" spans="1:24" ht="182.25" customHeight="1">
      <c r="A85" s="327"/>
      <c r="B85" s="328" t="s">
        <v>699</v>
      </c>
      <c r="C85" s="70" t="s">
        <v>417</v>
      </c>
      <c r="D85" s="328" t="s">
        <v>645</v>
      </c>
      <c r="E85" s="70" t="s">
        <v>449</v>
      </c>
      <c r="F85" s="317" t="s">
        <v>442</v>
      </c>
      <c r="G85" s="327" t="s">
        <v>448</v>
      </c>
      <c r="H85" s="185" t="s">
        <v>450</v>
      </c>
      <c r="I85" s="321" t="s">
        <v>443</v>
      </c>
      <c r="J85" s="321">
        <v>1</v>
      </c>
      <c r="K85" s="317" t="s">
        <v>444</v>
      </c>
      <c r="L85" s="332" t="s">
        <v>451</v>
      </c>
      <c r="M85" s="323" t="s">
        <v>445</v>
      </c>
      <c r="N85" s="323" t="s">
        <v>446</v>
      </c>
      <c r="O85" s="211" t="s">
        <v>840</v>
      </c>
      <c r="P85" s="308">
        <v>0</v>
      </c>
      <c r="Q85" s="37">
        <f t="shared" si="5"/>
        <v>0</v>
      </c>
      <c r="R85" s="36" t="s">
        <v>515</v>
      </c>
      <c r="S85" s="52" t="s">
        <v>956</v>
      </c>
      <c r="T85" s="315" t="s">
        <v>887</v>
      </c>
      <c r="U85" s="316">
        <v>41297</v>
      </c>
      <c r="V85" s="326" t="s">
        <v>943</v>
      </c>
      <c r="X85" s="5"/>
    </row>
    <row r="86" spans="1:24" ht="182.25" customHeight="1">
      <c r="A86" s="271"/>
      <c r="B86" s="36" t="s">
        <v>699</v>
      </c>
      <c r="C86" s="52" t="s">
        <v>416</v>
      </c>
      <c r="D86" s="36" t="s">
        <v>645</v>
      </c>
      <c r="E86" s="334" t="s">
        <v>459</v>
      </c>
      <c r="F86" s="334" t="s">
        <v>442</v>
      </c>
      <c r="G86" s="334" t="s">
        <v>460</v>
      </c>
      <c r="H86" s="185" t="s">
        <v>450</v>
      </c>
      <c r="I86" s="321" t="s">
        <v>443</v>
      </c>
      <c r="J86" s="321">
        <v>1</v>
      </c>
      <c r="K86" s="317" t="s">
        <v>444</v>
      </c>
      <c r="L86" s="332" t="s">
        <v>451</v>
      </c>
      <c r="M86" s="323" t="s">
        <v>445</v>
      </c>
      <c r="N86" s="323" t="s">
        <v>446</v>
      </c>
      <c r="O86" s="211" t="s">
        <v>840</v>
      </c>
      <c r="P86" s="308">
        <v>0</v>
      </c>
      <c r="Q86" s="37">
        <f t="shared" si="5"/>
        <v>0</v>
      </c>
      <c r="R86" s="36" t="s">
        <v>515</v>
      </c>
      <c r="S86" s="52" t="s">
        <v>956</v>
      </c>
      <c r="T86" s="315" t="s">
        <v>887</v>
      </c>
      <c r="U86" s="316">
        <v>41297</v>
      </c>
      <c r="V86" s="326" t="s">
        <v>943</v>
      </c>
      <c r="X86" s="5"/>
    </row>
    <row r="87" spans="1:24" ht="210" customHeight="1">
      <c r="A87" s="271"/>
      <c r="B87" s="36" t="s">
        <v>699</v>
      </c>
      <c r="C87" s="52" t="s">
        <v>414</v>
      </c>
      <c r="D87" s="36" t="s">
        <v>645</v>
      </c>
      <c r="E87" s="310" t="s">
        <v>218</v>
      </c>
      <c r="F87" s="271" t="s">
        <v>730</v>
      </c>
      <c r="G87" s="271" t="s">
        <v>730</v>
      </c>
      <c r="H87" s="185" t="s">
        <v>811</v>
      </c>
      <c r="I87" s="311" t="s">
        <v>246</v>
      </c>
      <c r="J87" s="335">
        <v>1</v>
      </c>
      <c r="K87" s="271" t="s">
        <v>444</v>
      </c>
      <c r="L87" s="312" t="s">
        <v>219</v>
      </c>
      <c r="M87" s="313" t="s">
        <v>445</v>
      </c>
      <c r="N87" s="336" t="s">
        <v>446</v>
      </c>
      <c r="O87" s="337" t="s">
        <v>842</v>
      </c>
      <c r="P87" s="308">
        <v>90</v>
      </c>
      <c r="Q87" s="37">
        <f>P87%</f>
        <v>0.9</v>
      </c>
      <c r="R87" s="36" t="s">
        <v>63</v>
      </c>
      <c r="S87" s="52" t="s">
        <v>951</v>
      </c>
      <c r="T87" s="315" t="s">
        <v>887</v>
      </c>
      <c r="U87" s="316">
        <v>41297</v>
      </c>
      <c r="V87" s="326" t="s">
        <v>943</v>
      </c>
      <c r="X87" s="5"/>
    </row>
    <row r="88" spans="1:24" ht="182.25" customHeight="1">
      <c r="A88" s="789"/>
      <c r="B88" s="723" t="s">
        <v>699</v>
      </c>
      <c r="C88" s="776" t="s">
        <v>378</v>
      </c>
      <c r="D88" s="666" t="s">
        <v>645</v>
      </c>
      <c r="E88" s="776" t="s">
        <v>379</v>
      </c>
      <c r="F88" s="338" t="s">
        <v>380</v>
      </c>
      <c r="G88" s="338" t="s">
        <v>381</v>
      </c>
      <c r="H88" s="339" t="s">
        <v>382</v>
      </c>
      <c r="I88" s="275" t="s">
        <v>386</v>
      </c>
      <c r="J88" s="275">
        <v>2</v>
      </c>
      <c r="K88" s="340" t="s">
        <v>597</v>
      </c>
      <c r="L88" s="340" t="s">
        <v>387</v>
      </c>
      <c r="M88" s="341">
        <v>40909</v>
      </c>
      <c r="N88" s="341">
        <v>41151</v>
      </c>
      <c r="O88" s="342" t="s">
        <v>843</v>
      </c>
      <c r="P88" s="308">
        <v>1</v>
      </c>
      <c r="Q88" s="37">
        <f aca="true" t="shared" si="6" ref="Q88:Q94">P88/J88</f>
        <v>0.5</v>
      </c>
      <c r="R88" s="29" t="s">
        <v>63</v>
      </c>
      <c r="S88" s="52" t="s">
        <v>952</v>
      </c>
      <c r="T88" s="315" t="s">
        <v>887</v>
      </c>
      <c r="U88" s="316">
        <v>41297</v>
      </c>
      <c r="V88" s="315" t="s">
        <v>943</v>
      </c>
      <c r="X88" s="5"/>
    </row>
    <row r="89" spans="1:24" ht="182.25" customHeight="1">
      <c r="A89" s="790"/>
      <c r="B89" s="724"/>
      <c r="C89" s="777"/>
      <c r="D89" s="667"/>
      <c r="E89" s="777"/>
      <c r="F89" s="343" t="s">
        <v>383</v>
      </c>
      <c r="G89" s="288" t="s">
        <v>384</v>
      </c>
      <c r="H89" s="344" t="s">
        <v>385</v>
      </c>
      <c r="I89" s="345" t="s">
        <v>373</v>
      </c>
      <c r="J89" s="345">
        <v>1</v>
      </c>
      <c r="K89" s="288" t="s">
        <v>597</v>
      </c>
      <c r="L89" s="288" t="s">
        <v>388</v>
      </c>
      <c r="M89" s="302">
        <v>40968</v>
      </c>
      <c r="N89" s="302">
        <v>41182</v>
      </c>
      <c r="O89" s="342" t="s">
        <v>844</v>
      </c>
      <c r="P89" s="308">
        <v>0.5</v>
      </c>
      <c r="Q89" s="37">
        <f t="shared" si="6"/>
        <v>0.5</v>
      </c>
      <c r="R89" s="78" t="s">
        <v>63</v>
      </c>
      <c r="S89" s="52" t="s">
        <v>953</v>
      </c>
      <c r="T89" s="315" t="s">
        <v>887</v>
      </c>
      <c r="U89" s="316">
        <v>41297</v>
      </c>
      <c r="V89" s="315" t="s">
        <v>943</v>
      </c>
      <c r="X89" s="5"/>
    </row>
    <row r="90" spans="1:24" ht="182.25" customHeight="1">
      <c r="A90" s="346"/>
      <c r="B90" s="347" t="s">
        <v>699</v>
      </c>
      <c r="C90" s="348" t="s">
        <v>389</v>
      </c>
      <c r="D90" s="29" t="s">
        <v>645</v>
      </c>
      <c r="E90" s="349" t="s">
        <v>390</v>
      </c>
      <c r="F90" s="350" t="s">
        <v>391</v>
      </c>
      <c r="G90" s="288" t="s">
        <v>392</v>
      </c>
      <c r="H90" s="344" t="s">
        <v>393</v>
      </c>
      <c r="I90" s="351" t="s">
        <v>292</v>
      </c>
      <c r="J90" s="351">
        <v>1</v>
      </c>
      <c r="K90" s="352" t="s">
        <v>597</v>
      </c>
      <c r="L90" s="352" t="s">
        <v>394</v>
      </c>
      <c r="M90" s="353">
        <v>40909</v>
      </c>
      <c r="N90" s="353">
        <v>40968</v>
      </c>
      <c r="O90" s="354" t="s">
        <v>852</v>
      </c>
      <c r="P90" s="355">
        <v>0.4</v>
      </c>
      <c r="Q90" s="37">
        <f t="shared" si="6"/>
        <v>0.4</v>
      </c>
      <c r="R90" s="356" t="s">
        <v>63</v>
      </c>
      <c r="S90" s="286" t="s">
        <v>954</v>
      </c>
      <c r="T90" s="315" t="s">
        <v>887</v>
      </c>
      <c r="U90" s="316">
        <v>41297</v>
      </c>
      <c r="V90" s="315" t="s">
        <v>943</v>
      </c>
      <c r="X90" s="5"/>
    </row>
    <row r="91" spans="1:24" ht="123.75" customHeight="1">
      <c r="A91" s="357"/>
      <c r="B91" s="239" t="s">
        <v>699</v>
      </c>
      <c r="C91" s="348" t="s">
        <v>395</v>
      </c>
      <c r="D91" s="238" t="s">
        <v>635</v>
      </c>
      <c r="E91" s="358" t="s">
        <v>396</v>
      </c>
      <c r="F91" s="359" t="s">
        <v>397</v>
      </c>
      <c r="G91" s="357" t="s">
        <v>398</v>
      </c>
      <c r="H91" s="274" t="s">
        <v>399</v>
      </c>
      <c r="I91" s="275" t="s">
        <v>400</v>
      </c>
      <c r="J91" s="360">
        <v>1</v>
      </c>
      <c r="K91" s="340" t="s">
        <v>597</v>
      </c>
      <c r="L91" s="340" t="s">
        <v>401</v>
      </c>
      <c r="M91" s="361">
        <v>40909</v>
      </c>
      <c r="N91" s="361">
        <v>40939</v>
      </c>
      <c r="O91" s="362" t="s">
        <v>853</v>
      </c>
      <c r="P91" s="355">
        <v>70</v>
      </c>
      <c r="Q91" s="363">
        <v>0.7</v>
      </c>
      <c r="R91" s="29" t="s">
        <v>63</v>
      </c>
      <c r="S91" s="52" t="s">
        <v>951</v>
      </c>
      <c r="T91" s="315" t="s">
        <v>887</v>
      </c>
      <c r="U91" s="316">
        <v>41297</v>
      </c>
      <c r="V91" s="315" t="s">
        <v>943</v>
      </c>
      <c r="X91" s="5"/>
    </row>
    <row r="92" spans="1:24" ht="206.25" customHeight="1">
      <c r="A92" s="729"/>
      <c r="B92" s="774" t="s">
        <v>699</v>
      </c>
      <c r="C92" s="666" t="s">
        <v>402</v>
      </c>
      <c r="D92" s="723" t="s">
        <v>635</v>
      </c>
      <c r="E92" s="707" t="s">
        <v>530</v>
      </c>
      <c r="F92" s="717" t="s">
        <v>403</v>
      </c>
      <c r="G92" s="715" t="s">
        <v>404</v>
      </c>
      <c r="H92" s="344" t="s">
        <v>405</v>
      </c>
      <c r="I92" s="281" t="s">
        <v>406</v>
      </c>
      <c r="J92" s="364">
        <v>1</v>
      </c>
      <c r="K92" s="288" t="s">
        <v>597</v>
      </c>
      <c r="L92" s="288" t="s">
        <v>401</v>
      </c>
      <c r="M92" s="284">
        <v>40909</v>
      </c>
      <c r="N92" s="284">
        <v>40954</v>
      </c>
      <c r="O92" s="257" t="s">
        <v>854</v>
      </c>
      <c r="P92" s="78">
        <v>0.8</v>
      </c>
      <c r="Q92" s="365">
        <f t="shared" si="6"/>
        <v>0.8</v>
      </c>
      <c r="R92" s="78" t="s">
        <v>63</v>
      </c>
      <c r="S92" s="315" t="s">
        <v>958</v>
      </c>
      <c r="T92" s="315" t="s">
        <v>887</v>
      </c>
      <c r="U92" s="316">
        <v>41297</v>
      </c>
      <c r="V92" s="315" t="s">
        <v>943</v>
      </c>
      <c r="X92" s="5"/>
    </row>
    <row r="93" spans="1:24" ht="206.25" customHeight="1">
      <c r="A93" s="677"/>
      <c r="B93" s="724"/>
      <c r="C93" s="667"/>
      <c r="D93" s="724"/>
      <c r="E93" s="708"/>
      <c r="F93" s="718"/>
      <c r="G93" s="716"/>
      <c r="H93" s="366" t="s">
        <v>407</v>
      </c>
      <c r="I93" s="367" t="s">
        <v>648</v>
      </c>
      <c r="J93" s="368">
        <v>1</v>
      </c>
      <c r="K93" s="271" t="s">
        <v>597</v>
      </c>
      <c r="L93" s="367" t="s">
        <v>408</v>
      </c>
      <c r="M93" s="369">
        <v>40909</v>
      </c>
      <c r="N93" s="370">
        <v>40954</v>
      </c>
      <c r="O93" s="257" t="s">
        <v>810</v>
      </c>
      <c r="P93" s="36">
        <v>0</v>
      </c>
      <c r="Q93" s="37">
        <f t="shared" si="6"/>
        <v>0</v>
      </c>
      <c r="R93" s="36" t="s">
        <v>515</v>
      </c>
      <c r="S93" s="315" t="s">
        <v>945</v>
      </c>
      <c r="T93" s="315" t="s">
        <v>887</v>
      </c>
      <c r="U93" s="316">
        <v>41297</v>
      </c>
      <c r="V93" s="315" t="s">
        <v>943</v>
      </c>
      <c r="X93" s="5"/>
    </row>
    <row r="94" spans="1:24" ht="249.75" customHeight="1">
      <c r="A94" s="371"/>
      <c r="B94" s="372" t="s">
        <v>699</v>
      </c>
      <c r="C94" s="373" t="s">
        <v>512</v>
      </c>
      <c r="D94" s="372" t="s">
        <v>635</v>
      </c>
      <c r="E94" s="374" t="s">
        <v>535</v>
      </c>
      <c r="F94" s="375" t="s">
        <v>513</v>
      </c>
      <c r="G94" s="376" t="s">
        <v>510</v>
      </c>
      <c r="H94" s="377" t="s">
        <v>514</v>
      </c>
      <c r="I94" s="377" t="s">
        <v>249</v>
      </c>
      <c r="J94" s="377">
        <v>1</v>
      </c>
      <c r="K94" s="377" t="s">
        <v>511</v>
      </c>
      <c r="L94" s="377" t="s">
        <v>250</v>
      </c>
      <c r="M94" s="378">
        <v>40118</v>
      </c>
      <c r="N94" s="379">
        <v>40167</v>
      </c>
      <c r="O94" s="380" t="s">
        <v>845</v>
      </c>
      <c r="P94" s="381">
        <v>0</v>
      </c>
      <c r="Q94" s="382">
        <f t="shared" si="6"/>
        <v>0</v>
      </c>
      <c r="R94" s="381" t="s">
        <v>515</v>
      </c>
      <c r="S94" s="52" t="s">
        <v>955</v>
      </c>
      <c r="T94" s="315" t="s">
        <v>887</v>
      </c>
      <c r="U94" s="316">
        <v>41297</v>
      </c>
      <c r="V94" s="315" t="s">
        <v>943</v>
      </c>
      <c r="X94" s="5"/>
    </row>
    <row r="95" spans="1:24" ht="131.25" customHeight="1">
      <c r="A95" s="383"/>
      <c r="B95" s="239" t="s">
        <v>774</v>
      </c>
      <c r="C95" s="240" t="s">
        <v>775</v>
      </c>
      <c r="D95" s="239" t="s">
        <v>645</v>
      </c>
      <c r="E95" s="238"/>
      <c r="F95" s="384"/>
      <c r="G95" s="359"/>
      <c r="H95" s="385"/>
      <c r="I95" s="385"/>
      <c r="J95" s="385"/>
      <c r="K95" s="385"/>
      <c r="L95" s="385"/>
      <c r="M95" s="242"/>
      <c r="N95" s="386"/>
      <c r="O95" s="387"/>
      <c r="P95" s="385"/>
      <c r="Q95" s="243"/>
      <c r="R95" s="385"/>
      <c r="S95" s="315"/>
      <c r="T95" s="315"/>
      <c r="U95" s="316"/>
      <c r="V95" s="315"/>
      <c r="X95" s="5"/>
    </row>
    <row r="96" spans="1:24" ht="87" customHeight="1">
      <c r="A96" s="383"/>
      <c r="B96" s="239" t="s">
        <v>774</v>
      </c>
      <c r="C96" s="240" t="s">
        <v>776</v>
      </c>
      <c r="D96" s="239" t="s">
        <v>645</v>
      </c>
      <c r="E96" s="238"/>
      <c r="F96" s="384"/>
      <c r="G96" s="359"/>
      <c r="H96" s="385"/>
      <c r="I96" s="385"/>
      <c r="J96" s="385"/>
      <c r="K96" s="385"/>
      <c r="L96" s="385"/>
      <c r="M96" s="242"/>
      <c r="N96" s="386"/>
      <c r="O96" s="387"/>
      <c r="P96" s="385"/>
      <c r="Q96" s="243"/>
      <c r="R96" s="385"/>
      <c r="S96" s="326"/>
      <c r="T96" s="326"/>
      <c r="U96" s="316"/>
      <c r="V96" s="315"/>
      <c r="X96" s="5"/>
    </row>
    <row r="97" spans="1:24" ht="87" customHeight="1">
      <c r="A97" s="383"/>
      <c r="B97" s="239" t="s">
        <v>774</v>
      </c>
      <c r="C97" s="240" t="s">
        <v>777</v>
      </c>
      <c r="D97" s="239" t="s">
        <v>645</v>
      </c>
      <c r="E97" s="238"/>
      <c r="F97" s="384"/>
      <c r="G97" s="359"/>
      <c r="H97" s="385"/>
      <c r="I97" s="385"/>
      <c r="J97" s="385"/>
      <c r="K97" s="385"/>
      <c r="L97" s="385"/>
      <c r="M97" s="242"/>
      <c r="N97" s="386"/>
      <c r="O97" s="387"/>
      <c r="P97" s="385"/>
      <c r="Q97" s="382"/>
      <c r="R97" s="388"/>
      <c r="S97" s="326"/>
      <c r="T97" s="326"/>
      <c r="U97" s="316"/>
      <c r="V97" s="315"/>
      <c r="X97" s="5"/>
    </row>
    <row r="98" spans="1:24" ht="159" customHeight="1">
      <c r="A98" s="632"/>
      <c r="B98" s="632" t="s">
        <v>774</v>
      </c>
      <c r="C98" s="635" t="s">
        <v>1001</v>
      </c>
      <c r="D98" s="632" t="s">
        <v>426</v>
      </c>
      <c r="E98" s="241" t="s">
        <v>1002</v>
      </c>
      <c r="F98" s="241" t="s">
        <v>1003</v>
      </c>
      <c r="G98" s="359" t="s">
        <v>1004</v>
      </c>
      <c r="H98" s="241" t="s">
        <v>1005</v>
      </c>
      <c r="I98" s="241" t="s">
        <v>1006</v>
      </c>
      <c r="J98" s="385">
        <v>1</v>
      </c>
      <c r="K98" s="385" t="s">
        <v>1007</v>
      </c>
      <c r="L98" s="385" t="s">
        <v>1008</v>
      </c>
      <c r="M98" s="242">
        <v>41183</v>
      </c>
      <c r="N98" s="386">
        <v>41274</v>
      </c>
      <c r="O98" s="342" t="s">
        <v>1009</v>
      </c>
      <c r="P98" s="385">
        <v>1</v>
      </c>
      <c r="Q98" s="382">
        <f>P98/J98</f>
        <v>1</v>
      </c>
      <c r="R98" s="385" t="s">
        <v>494</v>
      </c>
      <c r="S98" s="326" t="s">
        <v>1033</v>
      </c>
      <c r="T98" s="315" t="s">
        <v>882</v>
      </c>
      <c r="U98" s="316">
        <v>41298</v>
      </c>
      <c r="V98" s="315" t="s">
        <v>943</v>
      </c>
      <c r="X98" s="5"/>
    </row>
    <row r="99" spans="1:24" ht="153.75" customHeight="1">
      <c r="A99" s="633"/>
      <c r="B99" s="633"/>
      <c r="C99" s="636"/>
      <c r="D99" s="633"/>
      <c r="E99" s="241" t="s">
        <v>1010</v>
      </c>
      <c r="F99" s="241" t="s">
        <v>1011</v>
      </c>
      <c r="G99" s="359" t="s">
        <v>1012</v>
      </c>
      <c r="H99" s="241" t="s">
        <v>1013</v>
      </c>
      <c r="I99" s="626" t="s">
        <v>1014</v>
      </c>
      <c r="J99" s="385">
        <v>1</v>
      </c>
      <c r="K99" s="385" t="s">
        <v>1007</v>
      </c>
      <c r="L99" s="385" t="s">
        <v>1015</v>
      </c>
      <c r="M99" s="242" t="s">
        <v>1016</v>
      </c>
      <c r="N99" s="386" t="s">
        <v>1017</v>
      </c>
      <c r="O99" s="342" t="s">
        <v>1018</v>
      </c>
      <c r="P99" s="385">
        <v>1</v>
      </c>
      <c r="Q99" s="382">
        <f>P99/J99</f>
        <v>1</v>
      </c>
      <c r="R99" s="385" t="s">
        <v>494</v>
      </c>
      <c r="S99" s="326" t="s">
        <v>1035</v>
      </c>
      <c r="T99" s="315" t="s">
        <v>882</v>
      </c>
      <c r="U99" s="316">
        <v>41298</v>
      </c>
      <c r="V99" s="315" t="s">
        <v>943</v>
      </c>
      <c r="X99" s="5"/>
    </row>
    <row r="100" spans="1:24" ht="148.5" customHeight="1">
      <c r="A100" s="633"/>
      <c r="B100" s="633"/>
      <c r="C100" s="636"/>
      <c r="D100" s="633"/>
      <c r="E100" s="241" t="s">
        <v>1019</v>
      </c>
      <c r="F100" s="241" t="s">
        <v>1020</v>
      </c>
      <c r="G100" s="359" t="s">
        <v>1021</v>
      </c>
      <c r="H100" s="241" t="s">
        <v>1022</v>
      </c>
      <c r="I100" s="385" t="s">
        <v>1023</v>
      </c>
      <c r="J100" s="385">
        <v>1</v>
      </c>
      <c r="K100" s="385" t="s">
        <v>1007</v>
      </c>
      <c r="L100" s="385" t="s">
        <v>1008</v>
      </c>
      <c r="M100" s="242">
        <v>41183</v>
      </c>
      <c r="N100" s="386">
        <v>41305</v>
      </c>
      <c r="O100" s="342" t="s">
        <v>1024</v>
      </c>
      <c r="P100" s="385">
        <v>1</v>
      </c>
      <c r="Q100" s="243">
        <f>P100/J100</f>
        <v>1</v>
      </c>
      <c r="R100" s="385" t="s">
        <v>494</v>
      </c>
      <c r="S100" s="326" t="s">
        <v>1034</v>
      </c>
      <c r="T100" s="315" t="s">
        <v>882</v>
      </c>
      <c r="U100" s="316">
        <v>41298</v>
      </c>
      <c r="V100" s="315" t="s">
        <v>943</v>
      </c>
      <c r="X100" s="5"/>
    </row>
    <row r="101" spans="1:24" ht="123" customHeight="1">
      <c r="A101" s="634"/>
      <c r="B101" s="634"/>
      <c r="C101" s="637"/>
      <c r="D101" s="634"/>
      <c r="E101" s="241" t="s">
        <v>1025</v>
      </c>
      <c r="F101" s="241" t="s">
        <v>1026</v>
      </c>
      <c r="G101" s="359" t="s">
        <v>1027</v>
      </c>
      <c r="H101" s="359" t="s">
        <v>1028</v>
      </c>
      <c r="I101" s="385" t="s">
        <v>1029</v>
      </c>
      <c r="J101" s="385">
        <v>34</v>
      </c>
      <c r="K101" s="385" t="s">
        <v>1030</v>
      </c>
      <c r="L101" s="385" t="s">
        <v>23</v>
      </c>
      <c r="M101" s="242">
        <v>41244</v>
      </c>
      <c r="N101" s="386">
        <v>41320</v>
      </c>
      <c r="O101" s="629" t="s">
        <v>810</v>
      </c>
      <c r="P101" s="385">
        <v>0</v>
      </c>
      <c r="Q101" s="243">
        <f>P101/J101</f>
        <v>0</v>
      </c>
      <c r="R101" s="385" t="s">
        <v>515</v>
      </c>
      <c r="S101" s="326" t="s">
        <v>1036</v>
      </c>
      <c r="T101" s="326" t="s">
        <v>887</v>
      </c>
      <c r="U101" s="316">
        <v>41298</v>
      </c>
      <c r="V101" s="315" t="s">
        <v>943</v>
      </c>
      <c r="X101" s="5"/>
    </row>
    <row r="102" spans="1:24" ht="157.5" customHeight="1">
      <c r="A102" s="778"/>
      <c r="B102" s="778" t="s">
        <v>424</v>
      </c>
      <c r="C102" s="773" t="s">
        <v>81</v>
      </c>
      <c r="D102" s="778" t="s">
        <v>645</v>
      </c>
      <c r="E102" s="773" t="s">
        <v>86</v>
      </c>
      <c r="F102" s="85" t="s">
        <v>87</v>
      </c>
      <c r="G102" s="85" t="s">
        <v>90</v>
      </c>
      <c r="H102" s="85" t="s">
        <v>355</v>
      </c>
      <c r="I102" s="625" t="s">
        <v>91</v>
      </c>
      <c r="J102" s="625">
        <v>1</v>
      </c>
      <c r="K102" s="385" t="s">
        <v>291</v>
      </c>
      <c r="L102" s="625" t="s">
        <v>23</v>
      </c>
      <c r="M102" s="389">
        <v>40969</v>
      </c>
      <c r="N102" s="389">
        <v>41090</v>
      </c>
      <c r="O102" s="390" t="s">
        <v>814</v>
      </c>
      <c r="P102" s="385">
        <v>1</v>
      </c>
      <c r="Q102" s="382">
        <f aca="true" t="shared" si="7" ref="Q102:Q107">P102/J102</f>
        <v>1</v>
      </c>
      <c r="R102" s="385" t="s">
        <v>494</v>
      </c>
      <c r="S102" s="391" t="s">
        <v>983</v>
      </c>
      <c r="T102" s="392" t="s">
        <v>882</v>
      </c>
      <c r="U102" s="249">
        <v>41298</v>
      </c>
      <c r="V102" s="392" t="s">
        <v>943</v>
      </c>
      <c r="X102" s="5"/>
    </row>
    <row r="103" spans="1:22" ht="145.5" customHeight="1">
      <c r="A103" s="778"/>
      <c r="B103" s="778"/>
      <c r="C103" s="773"/>
      <c r="D103" s="778"/>
      <c r="E103" s="773"/>
      <c r="F103" s="85" t="s">
        <v>88</v>
      </c>
      <c r="G103" s="85" t="s">
        <v>89</v>
      </c>
      <c r="H103" s="85" t="s">
        <v>92</v>
      </c>
      <c r="I103" s="625" t="s">
        <v>364</v>
      </c>
      <c r="J103" s="625">
        <v>1</v>
      </c>
      <c r="K103" s="385" t="s">
        <v>291</v>
      </c>
      <c r="L103" s="625" t="s">
        <v>23</v>
      </c>
      <c r="M103" s="393">
        <v>40969</v>
      </c>
      <c r="N103" s="394">
        <v>41090</v>
      </c>
      <c r="O103" s="390" t="s">
        <v>815</v>
      </c>
      <c r="P103" s="385">
        <v>1</v>
      </c>
      <c r="Q103" s="382">
        <f t="shared" si="7"/>
        <v>1</v>
      </c>
      <c r="R103" s="385" t="s">
        <v>494</v>
      </c>
      <c r="S103" s="390" t="s">
        <v>988</v>
      </c>
      <c r="T103" s="392" t="s">
        <v>882</v>
      </c>
      <c r="U103" s="249">
        <v>41298</v>
      </c>
      <c r="V103" s="392" t="s">
        <v>943</v>
      </c>
    </row>
    <row r="104" spans="1:22" ht="129" customHeight="1">
      <c r="A104" s="383"/>
      <c r="B104" s="626" t="s">
        <v>424</v>
      </c>
      <c r="C104" s="628" t="s">
        <v>83</v>
      </c>
      <c r="D104" s="626" t="s">
        <v>645</v>
      </c>
      <c r="E104" s="241" t="s">
        <v>76</v>
      </c>
      <c r="F104" s="241" t="s">
        <v>24</v>
      </c>
      <c r="G104" s="359" t="s">
        <v>25</v>
      </c>
      <c r="H104" s="359" t="s">
        <v>26</v>
      </c>
      <c r="I104" s="385" t="s">
        <v>27</v>
      </c>
      <c r="J104" s="385">
        <v>1</v>
      </c>
      <c r="K104" s="395" t="s">
        <v>291</v>
      </c>
      <c r="L104" s="385" t="s">
        <v>28</v>
      </c>
      <c r="M104" s="396">
        <v>41182</v>
      </c>
      <c r="N104" s="386">
        <v>41213</v>
      </c>
      <c r="O104" s="390" t="s">
        <v>69</v>
      </c>
      <c r="P104" s="385">
        <v>1</v>
      </c>
      <c r="Q104" s="382">
        <f t="shared" si="7"/>
        <v>1</v>
      </c>
      <c r="R104" s="385" t="s">
        <v>494</v>
      </c>
      <c r="S104" s="390" t="s">
        <v>984</v>
      </c>
      <c r="T104" s="392" t="s">
        <v>882</v>
      </c>
      <c r="U104" s="249">
        <v>41298</v>
      </c>
      <c r="V104" s="392" t="s">
        <v>943</v>
      </c>
    </row>
    <row r="105" spans="1:24" s="404" customFormat="1" ht="234.75" customHeight="1">
      <c r="A105" s="87" t="s">
        <v>709</v>
      </c>
      <c r="B105" s="87" t="s">
        <v>580</v>
      </c>
      <c r="C105" s="241" t="s">
        <v>721</v>
      </c>
      <c r="D105" s="397" t="s">
        <v>633</v>
      </c>
      <c r="E105" s="185" t="s">
        <v>720</v>
      </c>
      <c r="F105" s="185" t="s">
        <v>155</v>
      </c>
      <c r="G105" s="185" t="s">
        <v>719</v>
      </c>
      <c r="H105" s="398" t="s">
        <v>84</v>
      </c>
      <c r="I105" s="398" t="s">
        <v>722</v>
      </c>
      <c r="J105" s="399">
        <v>1</v>
      </c>
      <c r="K105" s="395" t="s">
        <v>291</v>
      </c>
      <c r="L105" s="395" t="s">
        <v>204</v>
      </c>
      <c r="M105" s="400">
        <v>40756</v>
      </c>
      <c r="N105" s="400">
        <v>40847</v>
      </c>
      <c r="O105" s="401" t="s">
        <v>70</v>
      </c>
      <c r="P105" s="627">
        <v>1</v>
      </c>
      <c r="Q105" s="403">
        <f t="shared" si="7"/>
        <v>1</v>
      </c>
      <c r="R105" s="627" t="s">
        <v>494</v>
      </c>
      <c r="S105" s="390" t="s">
        <v>985</v>
      </c>
      <c r="T105" s="392" t="s">
        <v>882</v>
      </c>
      <c r="U105" s="249">
        <v>41298</v>
      </c>
      <c r="V105" s="392" t="s">
        <v>943</v>
      </c>
      <c r="X105" s="405"/>
    </row>
    <row r="106" spans="1:22" ht="207.75" customHeight="1">
      <c r="A106" s="788"/>
      <c r="B106" s="767" t="s">
        <v>580</v>
      </c>
      <c r="C106" s="772" t="s">
        <v>581</v>
      </c>
      <c r="D106" s="772" t="s">
        <v>635</v>
      </c>
      <c r="E106" s="770" t="s">
        <v>663</v>
      </c>
      <c r="F106" s="768" t="s">
        <v>664</v>
      </c>
      <c r="G106" s="767" t="s">
        <v>582</v>
      </c>
      <c r="H106" s="406" t="s">
        <v>585</v>
      </c>
      <c r="I106" s="406" t="s">
        <v>586</v>
      </c>
      <c r="J106" s="406">
        <v>13</v>
      </c>
      <c r="K106" s="406" t="s">
        <v>583</v>
      </c>
      <c r="L106" s="406" t="s">
        <v>584</v>
      </c>
      <c r="M106" s="407">
        <v>39965</v>
      </c>
      <c r="N106" s="407">
        <v>40359</v>
      </c>
      <c r="O106" s="408" t="s">
        <v>857</v>
      </c>
      <c r="P106" s="406">
        <v>2</v>
      </c>
      <c r="Q106" s="409">
        <f t="shared" si="7"/>
        <v>0.15384615384615385</v>
      </c>
      <c r="R106" s="406" t="s">
        <v>63</v>
      </c>
      <c r="S106" s="390" t="s">
        <v>986</v>
      </c>
      <c r="T106" s="392" t="s">
        <v>887</v>
      </c>
      <c r="U106" s="249">
        <v>41298</v>
      </c>
      <c r="V106" s="392" t="s">
        <v>943</v>
      </c>
    </row>
    <row r="107" spans="1:22" ht="131.25" customHeight="1">
      <c r="A107" s="788"/>
      <c r="B107" s="767"/>
      <c r="C107" s="772"/>
      <c r="D107" s="772"/>
      <c r="E107" s="770"/>
      <c r="F107" s="769"/>
      <c r="G107" s="767"/>
      <c r="H107" s="410" t="s">
        <v>587</v>
      </c>
      <c r="I107" s="410" t="s">
        <v>588</v>
      </c>
      <c r="J107" s="410">
        <v>1</v>
      </c>
      <c r="K107" s="410" t="s">
        <v>583</v>
      </c>
      <c r="L107" s="411" t="s">
        <v>205</v>
      </c>
      <c r="M107" s="412">
        <v>40087</v>
      </c>
      <c r="N107" s="412">
        <v>40390</v>
      </c>
      <c r="O107" s="408" t="s">
        <v>816</v>
      </c>
      <c r="P107" s="413">
        <v>0</v>
      </c>
      <c r="Q107" s="403">
        <f t="shared" si="7"/>
        <v>0</v>
      </c>
      <c r="R107" s="414" t="s">
        <v>515</v>
      </c>
      <c r="S107" s="415" t="s">
        <v>987</v>
      </c>
      <c r="T107" s="392" t="s">
        <v>887</v>
      </c>
      <c r="U107" s="249">
        <v>41298</v>
      </c>
      <c r="V107" s="392" t="s">
        <v>943</v>
      </c>
    </row>
    <row r="108" spans="1:22" ht="157.5" customHeight="1">
      <c r="A108" s="416"/>
      <c r="B108" s="417" t="s">
        <v>698</v>
      </c>
      <c r="C108" s="418" t="s">
        <v>428</v>
      </c>
      <c r="D108" s="419" t="s">
        <v>645</v>
      </c>
      <c r="E108" s="420" t="s">
        <v>486</v>
      </c>
      <c r="F108" s="421" t="s">
        <v>211</v>
      </c>
      <c r="G108" s="422" t="s">
        <v>487</v>
      </c>
      <c r="H108" s="185" t="s">
        <v>484</v>
      </c>
      <c r="I108" s="321" t="s">
        <v>364</v>
      </c>
      <c r="J108" s="423">
        <v>1</v>
      </c>
      <c r="K108" s="402" t="s">
        <v>467</v>
      </c>
      <c r="L108" s="402" t="s">
        <v>488</v>
      </c>
      <c r="M108" s="424">
        <v>41091</v>
      </c>
      <c r="N108" s="425">
        <v>41136</v>
      </c>
      <c r="O108" s="426" t="s">
        <v>826</v>
      </c>
      <c r="P108" s="410">
        <v>1</v>
      </c>
      <c r="Q108" s="409">
        <f>P108/J108</f>
        <v>1</v>
      </c>
      <c r="R108" s="402" t="s">
        <v>494</v>
      </c>
      <c r="S108" s="427" t="s">
        <v>976</v>
      </c>
      <c r="T108" s="427" t="s">
        <v>882</v>
      </c>
      <c r="U108" s="428">
        <v>40931</v>
      </c>
      <c r="V108" s="427" t="s">
        <v>943</v>
      </c>
    </row>
    <row r="109" spans="1:22" ht="318.75" customHeight="1">
      <c r="A109" s="769"/>
      <c r="B109" s="784" t="s">
        <v>698</v>
      </c>
      <c r="C109" s="784" t="s">
        <v>422</v>
      </c>
      <c r="D109" s="769" t="s">
        <v>645</v>
      </c>
      <c r="E109" s="809" t="s">
        <v>461</v>
      </c>
      <c r="F109" s="422" t="s">
        <v>462</v>
      </c>
      <c r="G109" s="769" t="s">
        <v>464</v>
      </c>
      <c r="H109" s="422" t="s">
        <v>465</v>
      </c>
      <c r="I109" s="402" t="s">
        <v>466</v>
      </c>
      <c r="J109" s="402">
        <v>18</v>
      </c>
      <c r="K109" s="402" t="s">
        <v>467</v>
      </c>
      <c r="L109" s="402" t="s">
        <v>470</v>
      </c>
      <c r="M109" s="412">
        <v>41061</v>
      </c>
      <c r="N109" s="412">
        <v>41182</v>
      </c>
      <c r="O109" s="426" t="s">
        <v>827</v>
      </c>
      <c r="P109" s="410">
        <v>16</v>
      </c>
      <c r="Q109" s="429">
        <f>P109/J109</f>
        <v>0.8888888888888888</v>
      </c>
      <c r="R109" s="402" t="s">
        <v>63</v>
      </c>
      <c r="S109" s="426" t="s">
        <v>977</v>
      </c>
      <c r="T109" s="427" t="s">
        <v>887</v>
      </c>
      <c r="U109" s="428">
        <v>40931</v>
      </c>
      <c r="V109" s="427" t="s">
        <v>943</v>
      </c>
    </row>
    <row r="110" spans="1:22" ht="140.25" customHeight="1">
      <c r="A110" s="768"/>
      <c r="B110" s="785"/>
      <c r="C110" s="785"/>
      <c r="D110" s="768"/>
      <c r="E110" s="810"/>
      <c r="F110" s="422" t="s">
        <v>463</v>
      </c>
      <c r="G110" s="768"/>
      <c r="H110" s="185" t="s">
        <v>468</v>
      </c>
      <c r="I110" s="321" t="s">
        <v>364</v>
      </c>
      <c r="J110" s="321">
        <v>1</v>
      </c>
      <c r="K110" s="402" t="s">
        <v>467</v>
      </c>
      <c r="L110" s="402" t="s">
        <v>469</v>
      </c>
      <c r="M110" s="430">
        <v>41183</v>
      </c>
      <c r="N110" s="430">
        <v>41213</v>
      </c>
      <c r="O110" s="426" t="s">
        <v>828</v>
      </c>
      <c r="P110" s="410">
        <v>0</v>
      </c>
      <c r="Q110" s="429">
        <f>P110/J110</f>
        <v>0</v>
      </c>
      <c r="R110" s="402" t="s">
        <v>515</v>
      </c>
      <c r="S110" s="427" t="s">
        <v>978</v>
      </c>
      <c r="T110" s="427" t="s">
        <v>887</v>
      </c>
      <c r="U110" s="428">
        <v>40931</v>
      </c>
      <c r="V110" s="427" t="s">
        <v>943</v>
      </c>
    </row>
    <row r="111" spans="1:22" ht="168" customHeight="1">
      <c r="A111" s="769"/>
      <c r="B111" s="784" t="s">
        <v>698</v>
      </c>
      <c r="C111" s="798" t="s">
        <v>413</v>
      </c>
      <c r="D111" s="769" t="s">
        <v>645</v>
      </c>
      <c r="E111" s="431" t="s">
        <v>471</v>
      </c>
      <c r="F111" s="422" t="s">
        <v>473</v>
      </c>
      <c r="G111" s="422" t="s">
        <v>474</v>
      </c>
      <c r="H111" s="402" t="s">
        <v>475</v>
      </c>
      <c r="I111" s="402" t="s">
        <v>476</v>
      </c>
      <c r="J111" s="402">
        <v>1</v>
      </c>
      <c r="K111" s="402" t="s">
        <v>467</v>
      </c>
      <c r="L111" s="402" t="s">
        <v>477</v>
      </c>
      <c r="M111" s="412">
        <v>41091</v>
      </c>
      <c r="N111" s="412">
        <v>41182</v>
      </c>
      <c r="O111" s="426" t="s">
        <v>829</v>
      </c>
      <c r="P111" s="410">
        <v>1</v>
      </c>
      <c r="Q111" s="429">
        <f>P111/J111</f>
        <v>1</v>
      </c>
      <c r="R111" s="402" t="s">
        <v>494</v>
      </c>
      <c r="S111" s="422" t="s">
        <v>979</v>
      </c>
      <c r="T111" s="427" t="s">
        <v>882</v>
      </c>
      <c r="U111" s="428">
        <v>40931</v>
      </c>
      <c r="V111" s="427" t="s">
        <v>943</v>
      </c>
    </row>
    <row r="112" spans="1:22" ht="217.5" customHeight="1">
      <c r="A112" s="779"/>
      <c r="B112" s="804"/>
      <c r="C112" s="803"/>
      <c r="D112" s="779"/>
      <c r="E112" s="769" t="s">
        <v>472</v>
      </c>
      <c r="F112" s="422" t="s">
        <v>478</v>
      </c>
      <c r="G112" s="422" t="s">
        <v>479</v>
      </c>
      <c r="H112" s="402" t="s">
        <v>212</v>
      </c>
      <c r="I112" s="402" t="s">
        <v>480</v>
      </c>
      <c r="J112" s="402">
        <v>1</v>
      </c>
      <c r="K112" s="402" t="s">
        <v>467</v>
      </c>
      <c r="L112" s="402" t="s">
        <v>481</v>
      </c>
      <c r="M112" s="430">
        <v>41091</v>
      </c>
      <c r="N112" s="430">
        <v>41182</v>
      </c>
      <c r="O112" s="426" t="s">
        <v>830</v>
      </c>
      <c r="P112" s="432">
        <v>0.2</v>
      </c>
      <c r="Q112" s="429">
        <f>P112/J112</f>
        <v>0.2</v>
      </c>
      <c r="R112" s="433" t="s">
        <v>63</v>
      </c>
      <c r="S112" s="422" t="s">
        <v>980</v>
      </c>
      <c r="T112" s="427" t="s">
        <v>887</v>
      </c>
      <c r="U112" s="428">
        <v>40931</v>
      </c>
      <c r="V112" s="427" t="s">
        <v>943</v>
      </c>
    </row>
    <row r="113" spans="1:22" ht="168" customHeight="1">
      <c r="A113" s="768"/>
      <c r="B113" s="785"/>
      <c r="C113" s="799"/>
      <c r="D113" s="768"/>
      <c r="E113" s="768"/>
      <c r="F113" s="434" t="s">
        <v>482</v>
      </c>
      <c r="G113" s="422" t="s">
        <v>483</v>
      </c>
      <c r="H113" s="185" t="s">
        <v>484</v>
      </c>
      <c r="I113" s="321" t="s">
        <v>364</v>
      </c>
      <c r="J113" s="321">
        <v>1</v>
      </c>
      <c r="K113" s="402" t="s">
        <v>467</v>
      </c>
      <c r="L113" s="402" t="s">
        <v>485</v>
      </c>
      <c r="M113" s="430">
        <v>41183</v>
      </c>
      <c r="N113" s="430">
        <v>41213</v>
      </c>
      <c r="O113" s="435" t="s">
        <v>832</v>
      </c>
      <c r="P113" s="436">
        <v>0</v>
      </c>
      <c r="Q113" s="403">
        <v>0</v>
      </c>
      <c r="R113" s="433" t="s">
        <v>515</v>
      </c>
      <c r="S113" s="422" t="s">
        <v>981</v>
      </c>
      <c r="T113" s="427" t="s">
        <v>887</v>
      </c>
      <c r="U113" s="428">
        <v>40931</v>
      </c>
      <c r="V113" s="427" t="s">
        <v>943</v>
      </c>
    </row>
    <row r="114" spans="1:22" ht="168" customHeight="1">
      <c r="A114" s="437"/>
      <c r="B114" s="438" t="s">
        <v>531</v>
      </c>
      <c r="C114" s="439" t="s">
        <v>801</v>
      </c>
      <c r="D114" s="437" t="s">
        <v>645</v>
      </c>
      <c r="E114" s="437"/>
      <c r="F114" s="434"/>
      <c r="G114" s="422"/>
      <c r="H114" s="185"/>
      <c r="I114" s="321"/>
      <c r="J114" s="321"/>
      <c r="K114" s="402"/>
      <c r="L114" s="402"/>
      <c r="M114" s="430"/>
      <c r="N114" s="430"/>
      <c r="O114" s="435"/>
      <c r="P114" s="436"/>
      <c r="Q114" s="403"/>
      <c r="R114" s="433"/>
      <c r="S114" s="427"/>
      <c r="T114" s="427"/>
      <c r="U114" s="428"/>
      <c r="V114" s="427"/>
    </row>
    <row r="115" spans="1:22" ht="258" customHeight="1">
      <c r="A115" s="437"/>
      <c r="B115" s="438" t="s">
        <v>799</v>
      </c>
      <c r="C115" s="439" t="s">
        <v>798</v>
      </c>
      <c r="D115" s="437" t="s">
        <v>645</v>
      </c>
      <c r="E115" s="437"/>
      <c r="F115" s="434"/>
      <c r="G115" s="422"/>
      <c r="H115" s="185"/>
      <c r="I115" s="321"/>
      <c r="J115" s="321"/>
      <c r="K115" s="402"/>
      <c r="L115" s="402"/>
      <c r="M115" s="430"/>
      <c r="N115" s="430"/>
      <c r="O115" s="435"/>
      <c r="P115" s="436"/>
      <c r="Q115" s="403"/>
      <c r="R115" s="433"/>
      <c r="S115" s="427"/>
      <c r="T115" s="427"/>
      <c r="U115" s="428"/>
      <c r="V115" s="427"/>
    </row>
    <row r="116" spans="1:22" ht="168" customHeight="1">
      <c r="A116" s="437"/>
      <c r="B116" s="438" t="s">
        <v>800</v>
      </c>
      <c r="C116" s="439" t="s">
        <v>797</v>
      </c>
      <c r="D116" s="437" t="s">
        <v>645</v>
      </c>
      <c r="E116" s="437"/>
      <c r="F116" s="434"/>
      <c r="G116" s="422"/>
      <c r="H116" s="185"/>
      <c r="I116" s="321"/>
      <c r="J116" s="321"/>
      <c r="K116" s="402"/>
      <c r="L116" s="402"/>
      <c r="M116" s="430"/>
      <c r="N116" s="430"/>
      <c r="O116" s="435"/>
      <c r="P116" s="436"/>
      <c r="Q116" s="403"/>
      <c r="R116" s="433"/>
      <c r="S116" s="427"/>
      <c r="T116" s="427"/>
      <c r="U116" s="428"/>
      <c r="V116" s="427"/>
    </row>
    <row r="117" spans="1:22" ht="105" customHeight="1">
      <c r="A117" s="437"/>
      <c r="B117" s="438" t="s">
        <v>531</v>
      </c>
      <c r="C117" s="439" t="s">
        <v>786</v>
      </c>
      <c r="D117" s="437" t="s">
        <v>645</v>
      </c>
      <c r="E117" s="437"/>
      <c r="F117" s="434"/>
      <c r="G117" s="422"/>
      <c r="H117" s="185"/>
      <c r="I117" s="321"/>
      <c r="J117" s="321"/>
      <c r="K117" s="402"/>
      <c r="L117" s="402"/>
      <c r="M117" s="430"/>
      <c r="N117" s="430"/>
      <c r="O117" s="435"/>
      <c r="P117" s="436"/>
      <c r="Q117" s="403"/>
      <c r="R117" s="433"/>
      <c r="S117" s="427"/>
      <c r="T117" s="427"/>
      <c r="U117" s="428"/>
      <c r="V117" s="427"/>
    </row>
    <row r="118" spans="1:22" ht="82.5" customHeight="1">
      <c r="A118" s="437"/>
      <c r="B118" s="438" t="s">
        <v>531</v>
      </c>
      <c r="C118" s="439" t="s">
        <v>787</v>
      </c>
      <c r="D118" s="437" t="s">
        <v>645</v>
      </c>
      <c r="E118" s="437"/>
      <c r="F118" s="434"/>
      <c r="G118" s="422"/>
      <c r="H118" s="185"/>
      <c r="I118" s="321"/>
      <c r="J118" s="321"/>
      <c r="K118" s="402"/>
      <c r="L118" s="402"/>
      <c r="M118" s="430"/>
      <c r="N118" s="430"/>
      <c r="O118" s="435"/>
      <c r="P118" s="436"/>
      <c r="Q118" s="403"/>
      <c r="R118" s="433"/>
      <c r="S118" s="427"/>
      <c r="T118" s="427"/>
      <c r="U118" s="428"/>
      <c r="V118" s="427"/>
    </row>
    <row r="119" spans="1:22" ht="66.75" customHeight="1">
      <c r="A119" s="437"/>
      <c r="B119" s="438" t="s">
        <v>531</v>
      </c>
      <c r="C119" s="439" t="s">
        <v>788</v>
      </c>
      <c r="D119" s="437" t="s">
        <v>645</v>
      </c>
      <c r="E119" s="437"/>
      <c r="F119" s="434"/>
      <c r="G119" s="422"/>
      <c r="H119" s="185"/>
      <c r="I119" s="321"/>
      <c r="J119" s="321"/>
      <c r="K119" s="402"/>
      <c r="L119" s="402"/>
      <c r="M119" s="430"/>
      <c r="N119" s="430"/>
      <c r="O119" s="435"/>
      <c r="P119" s="436"/>
      <c r="Q119" s="403"/>
      <c r="R119" s="433"/>
      <c r="S119" s="427"/>
      <c r="T119" s="427"/>
      <c r="U119" s="428"/>
      <c r="V119" s="427"/>
    </row>
    <row r="120" spans="1:22" ht="100.5" customHeight="1">
      <c r="A120" s="437"/>
      <c r="B120" s="438" t="s">
        <v>531</v>
      </c>
      <c r="C120" s="439" t="s">
        <v>789</v>
      </c>
      <c r="D120" s="437" t="s">
        <v>645</v>
      </c>
      <c r="E120" s="437" t="s">
        <v>801</v>
      </c>
      <c r="F120" s="434"/>
      <c r="G120" s="422"/>
      <c r="H120" s="185"/>
      <c r="I120" s="321"/>
      <c r="J120" s="321"/>
      <c r="K120" s="402"/>
      <c r="L120" s="402"/>
      <c r="M120" s="430"/>
      <c r="N120" s="430"/>
      <c r="O120" s="435"/>
      <c r="P120" s="436"/>
      <c r="Q120" s="403"/>
      <c r="R120" s="433"/>
      <c r="S120" s="427"/>
      <c r="T120" s="427"/>
      <c r="U120" s="428"/>
      <c r="V120" s="427"/>
    </row>
    <row r="121" spans="1:22" ht="81" customHeight="1">
      <c r="A121" s="437"/>
      <c r="B121" s="438" t="s">
        <v>531</v>
      </c>
      <c r="C121" s="439" t="s">
        <v>790</v>
      </c>
      <c r="D121" s="437" t="s">
        <v>645</v>
      </c>
      <c r="E121" s="437"/>
      <c r="F121" s="434"/>
      <c r="G121" s="422"/>
      <c r="H121" s="185"/>
      <c r="I121" s="321"/>
      <c r="J121" s="321"/>
      <c r="K121" s="402"/>
      <c r="L121" s="402"/>
      <c r="M121" s="430"/>
      <c r="N121" s="430"/>
      <c r="O121" s="435"/>
      <c r="P121" s="436"/>
      <c r="Q121" s="403"/>
      <c r="R121" s="433"/>
      <c r="S121" s="427"/>
      <c r="T121" s="427"/>
      <c r="U121" s="428"/>
      <c r="V121" s="427"/>
    </row>
    <row r="122" spans="1:22" ht="158.25" customHeight="1">
      <c r="A122" s="437"/>
      <c r="B122" s="438" t="s">
        <v>531</v>
      </c>
      <c r="C122" s="439" t="s">
        <v>791</v>
      </c>
      <c r="D122" s="437" t="s">
        <v>645</v>
      </c>
      <c r="E122" s="437"/>
      <c r="F122" s="434"/>
      <c r="G122" s="422"/>
      <c r="H122" s="185"/>
      <c r="I122" s="321"/>
      <c r="J122" s="321"/>
      <c r="K122" s="402"/>
      <c r="L122" s="402"/>
      <c r="M122" s="430"/>
      <c r="N122" s="430"/>
      <c r="O122" s="435"/>
      <c r="P122" s="436"/>
      <c r="Q122" s="403"/>
      <c r="R122" s="433"/>
      <c r="S122" s="427"/>
      <c r="T122" s="427"/>
      <c r="U122" s="428"/>
      <c r="V122" s="427"/>
    </row>
    <row r="123" spans="1:22" ht="135" customHeight="1">
      <c r="A123" s="437"/>
      <c r="B123" s="440" t="s">
        <v>531</v>
      </c>
      <c r="C123" s="439" t="s">
        <v>785</v>
      </c>
      <c r="D123" s="437" t="s">
        <v>645</v>
      </c>
      <c r="E123" s="437"/>
      <c r="F123" s="434"/>
      <c r="G123" s="422"/>
      <c r="H123" s="185"/>
      <c r="I123" s="321"/>
      <c r="J123" s="321"/>
      <c r="K123" s="402"/>
      <c r="L123" s="402"/>
      <c r="M123" s="430"/>
      <c r="N123" s="430"/>
      <c r="O123" s="435"/>
      <c r="P123" s="436"/>
      <c r="Q123" s="403"/>
      <c r="R123" s="433"/>
      <c r="S123" s="427"/>
      <c r="T123" s="427"/>
      <c r="U123" s="428"/>
      <c r="V123" s="427"/>
    </row>
    <row r="124" spans="1:22" ht="66" customHeight="1">
      <c r="A124" s="437"/>
      <c r="B124" s="440" t="s">
        <v>531</v>
      </c>
      <c r="C124" s="439" t="s">
        <v>783</v>
      </c>
      <c r="D124" s="437" t="s">
        <v>645</v>
      </c>
      <c r="E124" s="437"/>
      <c r="F124" s="434"/>
      <c r="G124" s="422"/>
      <c r="H124" s="185"/>
      <c r="I124" s="321"/>
      <c r="J124" s="321"/>
      <c r="K124" s="402"/>
      <c r="L124" s="402"/>
      <c r="M124" s="430"/>
      <c r="N124" s="430"/>
      <c r="O124" s="435"/>
      <c r="P124" s="436"/>
      <c r="Q124" s="403"/>
      <c r="R124" s="433"/>
      <c r="S124" s="427"/>
      <c r="T124" s="427"/>
      <c r="U124" s="428"/>
      <c r="V124" s="427"/>
    </row>
    <row r="125" spans="1:22" ht="70.5" customHeight="1">
      <c r="A125" s="402"/>
      <c r="B125" s="440" t="s">
        <v>531</v>
      </c>
      <c r="C125" s="441" t="s">
        <v>781</v>
      </c>
      <c r="D125" s="402" t="s">
        <v>780</v>
      </c>
      <c r="E125" s="402"/>
      <c r="F125" s="422"/>
      <c r="G125" s="422"/>
      <c r="H125" s="185"/>
      <c r="I125" s="311"/>
      <c r="J125" s="311"/>
      <c r="K125" s="402"/>
      <c r="L125" s="402"/>
      <c r="M125" s="430"/>
      <c r="N125" s="430"/>
      <c r="O125" s="435"/>
      <c r="P125" s="436"/>
      <c r="Q125" s="403"/>
      <c r="R125" s="433"/>
      <c r="S125" s="427"/>
      <c r="T125" s="427"/>
      <c r="U125" s="428"/>
      <c r="V125" s="427"/>
    </row>
    <row r="126" spans="1:22" ht="149.25" customHeight="1">
      <c r="A126" s="442"/>
      <c r="B126" s="443" t="s">
        <v>531</v>
      </c>
      <c r="C126" s="444" t="s">
        <v>784</v>
      </c>
      <c r="D126" s="442" t="s">
        <v>780</v>
      </c>
      <c r="E126" s="437"/>
      <c r="F126" s="434"/>
      <c r="G126" s="431"/>
      <c r="H126" s="320"/>
      <c r="I126" s="321"/>
      <c r="J126" s="321"/>
      <c r="K126" s="437"/>
      <c r="L126" s="437"/>
      <c r="M126" s="445"/>
      <c r="N126" s="446"/>
      <c r="O126" s="447"/>
      <c r="P126" s="448"/>
      <c r="Q126" s="449"/>
      <c r="R126" s="450"/>
      <c r="S126" s="451"/>
      <c r="T126" s="451"/>
      <c r="U126" s="452"/>
      <c r="V126" s="451"/>
    </row>
    <row r="127" spans="1:22" ht="176.25" customHeight="1">
      <c r="A127" s="453"/>
      <c r="B127" s="417" t="s">
        <v>531</v>
      </c>
      <c r="C127" s="453" t="s">
        <v>251</v>
      </c>
      <c r="D127" s="453" t="s">
        <v>645</v>
      </c>
      <c r="E127" s="441" t="s">
        <v>252</v>
      </c>
      <c r="F127" s="441" t="s">
        <v>253</v>
      </c>
      <c r="G127" s="453" t="s">
        <v>261</v>
      </c>
      <c r="H127" s="441" t="s">
        <v>255</v>
      </c>
      <c r="I127" s="441" t="s">
        <v>256</v>
      </c>
      <c r="J127" s="454">
        <v>1</v>
      </c>
      <c r="K127" s="441" t="s">
        <v>812</v>
      </c>
      <c r="L127" s="441" t="s">
        <v>257</v>
      </c>
      <c r="M127" s="455">
        <v>41101</v>
      </c>
      <c r="N127" s="456">
        <v>41274</v>
      </c>
      <c r="O127" s="457" t="s">
        <v>743</v>
      </c>
      <c r="P127" s="36">
        <v>1</v>
      </c>
      <c r="Q127" s="37">
        <f aca="true" t="shared" si="8" ref="Q127:Q134">P127/J127</f>
        <v>1</v>
      </c>
      <c r="R127" s="36" t="s">
        <v>494</v>
      </c>
      <c r="S127" s="212" t="s">
        <v>959</v>
      </c>
      <c r="T127" s="212" t="s">
        <v>882</v>
      </c>
      <c r="U127" s="213">
        <v>41297</v>
      </c>
      <c r="V127" s="212" t="s">
        <v>960</v>
      </c>
    </row>
    <row r="128" spans="1:24" ht="148.5" customHeight="1">
      <c r="A128" s="453"/>
      <c r="B128" s="417" t="s">
        <v>531</v>
      </c>
      <c r="C128" s="453" t="s">
        <v>258</v>
      </c>
      <c r="D128" s="453" t="s">
        <v>645</v>
      </c>
      <c r="E128" s="453" t="s">
        <v>259</v>
      </c>
      <c r="F128" s="441" t="s">
        <v>260</v>
      </c>
      <c r="G128" s="453" t="s">
        <v>261</v>
      </c>
      <c r="H128" s="441" t="s">
        <v>263</v>
      </c>
      <c r="I128" s="440" t="s">
        <v>264</v>
      </c>
      <c r="J128" s="458">
        <v>1</v>
      </c>
      <c r="K128" s="441" t="s">
        <v>254</v>
      </c>
      <c r="L128" s="441" t="s">
        <v>265</v>
      </c>
      <c r="M128" s="455">
        <v>41101</v>
      </c>
      <c r="N128" s="456">
        <v>41109</v>
      </c>
      <c r="O128" s="457" t="s">
        <v>744</v>
      </c>
      <c r="P128" s="36">
        <v>1</v>
      </c>
      <c r="Q128" s="37">
        <f t="shared" si="8"/>
        <v>1</v>
      </c>
      <c r="R128" s="36" t="s">
        <v>494</v>
      </c>
      <c r="S128" s="212" t="s">
        <v>961</v>
      </c>
      <c r="T128" s="212" t="s">
        <v>882</v>
      </c>
      <c r="U128" s="213">
        <v>41297</v>
      </c>
      <c r="V128" s="212" t="s">
        <v>960</v>
      </c>
      <c r="X128" s="5"/>
    </row>
    <row r="129" spans="1:24" ht="131.25" customHeight="1">
      <c r="A129" s="438"/>
      <c r="B129" s="440" t="s">
        <v>531</v>
      </c>
      <c r="C129" s="441" t="s">
        <v>415</v>
      </c>
      <c r="D129" s="440" t="s">
        <v>645</v>
      </c>
      <c r="E129" s="441" t="s">
        <v>266</v>
      </c>
      <c r="F129" s="441" t="s">
        <v>267</v>
      </c>
      <c r="G129" s="441" t="s">
        <v>268</v>
      </c>
      <c r="H129" s="441" t="s">
        <v>269</v>
      </c>
      <c r="I129" s="440" t="s">
        <v>270</v>
      </c>
      <c r="J129" s="458">
        <v>1</v>
      </c>
      <c r="K129" s="441" t="s">
        <v>254</v>
      </c>
      <c r="L129" s="441" t="s">
        <v>265</v>
      </c>
      <c r="M129" s="455">
        <v>41101</v>
      </c>
      <c r="N129" s="459">
        <v>41109</v>
      </c>
      <c r="O129" s="457" t="s">
        <v>745</v>
      </c>
      <c r="P129" s="36">
        <v>0.4</v>
      </c>
      <c r="Q129" s="37">
        <f t="shared" si="8"/>
        <v>0.4</v>
      </c>
      <c r="R129" s="36" t="s">
        <v>63</v>
      </c>
      <c r="S129" s="212" t="s">
        <v>962</v>
      </c>
      <c r="T129" s="212" t="s">
        <v>887</v>
      </c>
      <c r="U129" s="213">
        <v>41297</v>
      </c>
      <c r="V129" s="212" t="s">
        <v>960</v>
      </c>
      <c r="X129" s="5"/>
    </row>
    <row r="130" spans="1:24" ht="133.5" customHeight="1">
      <c r="A130" s="453"/>
      <c r="B130" s="460" t="s">
        <v>531</v>
      </c>
      <c r="C130" s="461" t="s">
        <v>271</v>
      </c>
      <c r="D130" s="460" t="s">
        <v>645</v>
      </c>
      <c r="E130" s="462" t="s">
        <v>272</v>
      </c>
      <c r="F130" s="441" t="s">
        <v>276</v>
      </c>
      <c r="G130" s="439" t="s">
        <v>273</v>
      </c>
      <c r="H130" s="441" t="s">
        <v>274</v>
      </c>
      <c r="I130" s="440" t="s">
        <v>352</v>
      </c>
      <c r="J130" s="458">
        <v>1</v>
      </c>
      <c r="K130" s="441" t="s">
        <v>527</v>
      </c>
      <c r="L130" s="441" t="s">
        <v>275</v>
      </c>
      <c r="M130" s="455">
        <v>41091</v>
      </c>
      <c r="N130" s="459">
        <v>41153</v>
      </c>
      <c r="O130" s="463" t="s">
        <v>747</v>
      </c>
      <c r="P130" s="36">
        <v>0.4</v>
      </c>
      <c r="Q130" s="37">
        <f t="shared" si="8"/>
        <v>0.4</v>
      </c>
      <c r="R130" s="36" t="s">
        <v>63</v>
      </c>
      <c r="S130" s="212" t="s">
        <v>963</v>
      </c>
      <c r="T130" s="212" t="s">
        <v>887</v>
      </c>
      <c r="U130" s="213">
        <v>41297</v>
      </c>
      <c r="V130" s="212" t="s">
        <v>960</v>
      </c>
      <c r="X130" s="5"/>
    </row>
    <row r="131" spans="1:24" ht="133.5" customHeight="1">
      <c r="A131" s="464"/>
      <c r="B131" s="465" t="s">
        <v>531</v>
      </c>
      <c r="C131" s="461" t="s">
        <v>82</v>
      </c>
      <c r="D131" s="466" t="s">
        <v>645</v>
      </c>
      <c r="E131" s="466" t="s">
        <v>86</v>
      </c>
      <c r="F131" s="441" t="s">
        <v>277</v>
      </c>
      <c r="G131" s="464" t="s">
        <v>278</v>
      </c>
      <c r="H131" s="441" t="s">
        <v>279</v>
      </c>
      <c r="I131" s="440" t="s">
        <v>280</v>
      </c>
      <c r="J131" s="458">
        <v>1</v>
      </c>
      <c r="K131" s="441" t="s">
        <v>527</v>
      </c>
      <c r="L131" s="441" t="s">
        <v>281</v>
      </c>
      <c r="M131" s="455">
        <v>41101</v>
      </c>
      <c r="N131" s="459">
        <v>41121</v>
      </c>
      <c r="O131" s="457" t="s">
        <v>746</v>
      </c>
      <c r="P131" s="36">
        <v>1</v>
      </c>
      <c r="Q131" s="37">
        <f t="shared" si="8"/>
        <v>1</v>
      </c>
      <c r="R131" s="36" t="s">
        <v>494</v>
      </c>
      <c r="S131" s="212" t="s">
        <v>964</v>
      </c>
      <c r="T131" s="212" t="s">
        <v>882</v>
      </c>
      <c r="U131" s="213">
        <v>40931</v>
      </c>
      <c r="V131" s="212" t="s">
        <v>960</v>
      </c>
      <c r="X131" s="5"/>
    </row>
    <row r="132" spans="1:24" ht="192.75" customHeight="1">
      <c r="A132" s="784"/>
      <c r="B132" s="786" t="s">
        <v>531</v>
      </c>
      <c r="C132" s="800" t="s">
        <v>282</v>
      </c>
      <c r="D132" s="786" t="s">
        <v>645</v>
      </c>
      <c r="E132" s="798" t="s">
        <v>283</v>
      </c>
      <c r="F132" s="798" t="s">
        <v>284</v>
      </c>
      <c r="G132" s="798" t="s">
        <v>261</v>
      </c>
      <c r="H132" s="441" t="s">
        <v>285</v>
      </c>
      <c r="I132" s="440" t="s">
        <v>286</v>
      </c>
      <c r="J132" s="458">
        <v>1</v>
      </c>
      <c r="K132" s="441" t="s">
        <v>527</v>
      </c>
      <c r="L132" s="441" t="s">
        <v>287</v>
      </c>
      <c r="M132" s="455">
        <v>41101</v>
      </c>
      <c r="N132" s="459">
        <v>41121</v>
      </c>
      <c r="O132" s="457" t="s">
        <v>748</v>
      </c>
      <c r="P132" s="36">
        <v>0.5</v>
      </c>
      <c r="Q132" s="37">
        <f t="shared" si="8"/>
        <v>0.5</v>
      </c>
      <c r="R132" s="36" t="s">
        <v>64</v>
      </c>
      <c r="S132" s="212" t="s">
        <v>965</v>
      </c>
      <c r="T132" s="212" t="s">
        <v>887</v>
      </c>
      <c r="U132" s="213">
        <v>41297</v>
      </c>
      <c r="V132" s="212" t="s">
        <v>960</v>
      </c>
      <c r="X132" s="5"/>
    </row>
    <row r="133" spans="1:24" ht="259.5" customHeight="1">
      <c r="A133" s="785"/>
      <c r="B133" s="787"/>
      <c r="C133" s="801"/>
      <c r="D133" s="787"/>
      <c r="E133" s="799"/>
      <c r="F133" s="799"/>
      <c r="G133" s="799"/>
      <c r="H133" s="441" t="s">
        <v>288</v>
      </c>
      <c r="I133" s="440" t="s">
        <v>289</v>
      </c>
      <c r="J133" s="458">
        <v>1</v>
      </c>
      <c r="K133" s="441" t="s">
        <v>527</v>
      </c>
      <c r="L133" s="441" t="s">
        <v>290</v>
      </c>
      <c r="M133" s="455">
        <v>41101</v>
      </c>
      <c r="N133" s="459">
        <v>41455</v>
      </c>
      <c r="O133" s="457" t="s">
        <v>759</v>
      </c>
      <c r="P133" s="36">
        <v>0.7</v>
      </c>
      <c r="Q133" s="37">
        <f t="shared" si="8"/>
        <v>0.7</v>
      </c>
      <c r="R133" s="36" t="s">
        <v>63</v>
      </c>
      <c r="S133" s="212" t="s">
        <v>966</v>
      </c>
      <c r="T133" s="212" t="s">
        <v>887</v>
      </c>
      <c r="U133" s="213">
        <v>41297</v>
      </c>
      <c r="V133" s="212" t="s">
        <v>960</v>
      </c>
      <c r="X133" s="5"/>
    </row>
    <row r="134" spans="1:24" ht="199.5" customHeight="1">
      <c r="A134" s="438"/>
      <c r="B134" s="467" t="s">
        <v>531</v>
      </c>
      <c r="C134" s="468" t="s">
        <v>0</v>
      </c>
      <c r="D134" s="467" t="s">
        <v>645</v>
      </c>
      <c r="E134" s="439" t="s">
        <v>1</v>
      </c>
      <c r="F134" s="439" t="s">
        <v>2</v>
      </c>
      <c r="G134" s="439" t="s">
        <v>3</v>
      </c>
      <c r="H134" s="441" t="s">
        <v>4</v>
      </c>
      <c r="I134" s="440" t="s">
        <v>5</v>
      </c>
      <c r="J134" s="458">
        <v>6</v>
      </c>
      <c r="K134" s="441" t="s">
        <v>527</v>
      </c>
      <c r="L134" s="441" t="s">
        <v>6</v>
      </c>
      <c r="M134" s="455">
        <v>41101</v>
      </c>
      <c r="N134" s="459">
        <v>41455</v>
      </c>
      <c r="O134" s="457" t="s">
        <v>760</v>
      </c>
      <c r="P134" s="36">
        <v>0</v>
      </c>
      <c r="Q134" s="37">
        <f t="shared" si="8"/>
        <v>0</v>
      </c>
      <c r="R134" s="36" t="s">
        <v>515</v>
      </c>
      <c r="S134" s="212" t="s">
        <v>967</v>
      </c>
      <c r="T134" s="212" t="s">
        <v>887</v>
      </c>
      <c r="U134" s="213">
        <v>40931</v>
      </c>
      <c r="V134" s="212" t="s">
        <v>960</v>
      </c>
      <c r="X134" s="5"/>
    </row>
    <row r="135" spans="1:24" ht="227.25" customHeight="1">
      <c r="A135" s="464"/>
      <c r="B135" s="440" t="s">
        <v>531</v>
      </c>
      <c r="C135" s="441" t="s">
        <v>419</v>
      </c>
      <c r="D135" s="440" t="s">
        <v>645</v>
      </c>
      <c r="E135" s="441" t="s">
        <v>754</v>
      </c>
      <c r="F135" s="441" t="s">
        <v>755</v>
      </c>
      <c r="G135" s="439" t="s">
        <v>756</v>
      </c>
      <c r="H135" s="441" t="s">
        <v>772</v>
      </c>
      <c r="I135" s="469" t="s">
        <v>757</v>
      </c>
      <c r="J135" s="470">
        <v>1</v>
      </c>
      <c r="K135" s="469" t="s">
        <v>769</v>
      </c>
      <c r="L135" s="469" t="s">
        <v>758</v>
      </c>
      <c r="M135" s="471">
        <v>41185</v>
      </c>
      <c r="N135" s="472">
        <v>41243</v>
      </c>
      <c r="O135" s="473" t="s">
        <v>771</v>
      </c>
      <c r="P135" s="474">
        <v>1</v>
      </c>
      <c r="Q135" s="475">
        <f aca="true" t="shared" si="9" ref="Q135:Q140">P135/J135</f>
        <v>1</v>
      </c>
      <c r="R135" s="476" t="s">
        <v>494</v>
      </c>
      <c r="S135" s="212" t="s">
        <v>968</v>
      </c>
      <c r="T135" s="476" t="s">
        <v>882</v>
      </c>
      <c r="U135" s="213">
        <v>40930</v>
      </c>
      <c r="V135" s="212" t="s">
        <v>960</v>
      </c>
      <c r="X135" s="5"/>
    </row>
    <row r="136" spans="1:24" s="487" customFormat="1" ht="308.25" customHeight="1">
      <c r="A136" s="477" t="s">
        <v>703</v>
      </c>
      <c r="B136" s="477" t="s">
        <v>704</v>
      </c>
      <c r="C136" s="478" t="s">
        <v>701</v>
      </c>
      <c r="D136" s="479" t="s">
        <v>633</v>
      </c>
      <c r="E136" s="480" t="s">
        <v>705</v>
      </c>
      <c r="F136" s="481" t="s">
        <v>294</v>
      </c>
      <c r="G136" s="482" t="s">
        <v>295</v>
      </c>
      <c r="H136" s="74" t="s">
        <v>296</v>
      </c>
      <c r="I136" s="75" t="s">
        <v>712</v>
      </c>
      <c r="J136" s="483">
        <v>1</v>
      </c>
      <c r="K136" s="440" t="s">
        <v>711</v>
      </c>
      <c r="L136" s="440" t="s">
        <v>297</v>
      </c>
      <c r="M136" s="484">
        <v>40756</v>
      </c>
      <c r="N136" s="472">
        <v>41243</v>
      </c>
      <c r="O136" s="473" t="s">
        <v>761</v>
      </c>
      <c r="P136" s="474">
        <v>0.4</v>
      </c>
      <c r="Q136" s="475">
        <f t="shared" si="9"/>
        <v>0.4</v>
      </c>
      <c r="R136" s="476" t="s">
        <v>63</v>
      </c>
      <c r="S136" s="212" t="s">
        <v>999</v>
      </c>
      <c r="T136" s="213" t="s">
        <v>887</v>
      </c>
      <c r="U136" s="213">
        <v>41297</v>
      </c>
      <c r="V136" s="212" t="s">
        <v>960</v>
      </c>
      <c r="W136" s="485"/>
      <c r="X136" s="486"/>
    </row>
    <row r="137" spans="1:24" s="487" customFormat="1" ht="236.25" customHeight="1">
      <c r="A137" s="417" t="s">
        <v>703</v>
      </c>
      <c r="B137" s="417" t="s">
        <v>704</v>
      </c>
      <c r="C137" s="464" t="s">
        <v>702</v>
      </c>
      <c r="D137" s="488" t="s">
        <v>633</v>
      </c>
      <c r="E137" s="464" t="s">
        <v>338</v>
      </c>
      <c r="F137" s="441" t="s">
        <v>337</v>
      </c>
      <c r="G137" s="441" t="s">
        <v>339</v>
      </c>
      <c r="H137" s="489" t="s">
        <v>340</v>
      </c>
      <c r="I137" s="227" t="s">
        <v>716</v>
      </c>
      <c r="J137" s="490">
        <v>11</v>
      </c>
      <c r="K137" s="440" t="s">
        <v>291</v>
      </c>
      <c r="L137" s="440" t="s">
        <v>341</v>
      </c>
      <c r="M137" s="491">
        <v>40787</v>
      </c>
      <c r="N137" s="491">
        <v>41135</v>
      </c>
      <c r="O137" s="473" t="s">
        <v>762</v>
      </c>
      <c r="P137" s="492">
        <v>11</v>
      </c>
      <c r="Q137" s="436">
        <f t="shared" si="9"/>
        <v>1</v>
      </c>
      <c r="R137" s="433" t="s">
        <v>494</v>
      </c>
      <c r="S137" s="212" t="s">
        <v>969</v>
      </c>
      <c r="T137" s="213" t="s">
        <v>882</v>
      </c>
      <c r="U137" s="213" t="s">
        <v>970</v>
      </c>
      <c r="V137" s="212" t="s">
        <v>960</v>
      </c>
      <c r="W137" s="485"/>
      <c r="X137" s="486"/>
    </row>
    <row r="138" spans="1:28" s="510" customFormat="1" ht="351.75" customHeight="1">
      <c r="A138" s="493" t="s">
        <v>544</v>
      </c>
      <c r="B138" s="494" t="s">
        <v>531</v>
      </c>
      <c r="C138" s="495" t="s">
        <v>545</v>
      </c>
      <c r="D138" s="496" t="s">
        <v>633</v>
      </c>
      <c r="E138" s="497" t="s">
        <v>546</v>
      </c>
      <c r="F138" s="498" t="s">
        <v>547</v>
      </c>
      <c r="G138" s="498" t="s">
        <v>548</v>
      </c>
      <c r="H138" s="499" t="s">
        <v>550</v>
      </c>
      <c r="I138" s="500" t="s">
        <v>551</v>
      </c>
      <c r="J138" s="500">
        <v>1</v>
      </c>
      <c r="K138" s="501" t="s">
        <v>549</v>
      </c>
      <c r="L138" s="501" t="s">
        <v>342</v>
      </c>
      <c r="M138" s="502">
        <v>40267</v>
      </c>
      <c r="N138" s="503">
        <v>40589</v>
      </c>
      <c r="O138" s="504" t="s">
        <v>763</v>
      </c>
      <c r="P138" s="505">
        <v>0</v>
      </c>
      <c r="Q138" s="506">
        <f t="shared" si="9"/>
        <v>0</v>
      </c>
      <c r="R138" s="507" t="s">
        <v>515</v>
      </c>
      <c r="S138" s="212" t="s">
        <v>1000</v>
      </c>
      <c r="T138" s="213" t="s">
        <v>887</v>
      </c>
      <c r="U138" s="213">
        <v>40931</v>
      </c>
      <c r="V138" s="212" t="s">
        <v>960</v>
      </c>
      <c r="W138" s="508"/>
      <c r="X138" s="509"/>
      <c r="Y138" s="508"/>
      <c r="Z138" s="508"/>
      <c r="AA138" s="508"/>
      <c r="AB138" s="508"/>
    </row>
    <row r="139" spans="1:22" ht="235.5" customHeight="1">
      <c r="A139" s="465">
        <v>1801004</v>
      </c>
      <c r="B139" s="465" t="s">
        <v>531</v>
      </c>
      <c r="C139" s="511" t="s">
        <v>662</v>
      </c>
      <c r="D139" s="512" t="s">
        <v>633</v>
      </c>
      <c r="E139" s="513" t="s">
        <v>516</v>
      </c>
      <c r="F139" s="500" t="s">
        <v>517</v>
      </c>
      <c r="G139" s="500" t="s">
        <v>518</v>
      </c>
      <c r="H139" s="514" t="s">
        <v>519</v>
      </c>
      <c r="I139" s="515" t="s">
        <v>520</v>
      </c>
      <c r="J139" s="515">
        <v>7</v>
      </c>
      <c r="K139" s="513" t="s">
        <v>343</v>
      </c>
      <c r="L139" s="516" t="s">
        <v>344</v>
      </c>
      <c r="M139" s="313">
        <v>40544</v>
      </c>
      <c r="N139" s="517">
        <v>40907</v>
      </c>
      <c r="O139" s="457" t="s">
        <v>764</v>
      </c>
      <c r="P139" s="515">
        <v>6</v>
      </c>
      <c r="Q139" s="506">
        <f t="shared" si="9"/>
        <v>0.8571428571428571</v>
      </c>
      <c r="R139" s="513" t="s">
        <v>515</v>
      </c>
      <c r="S139" s="212" t="s">
        <v>995</v>
      </c>
      <c r="T139" s="213" t="s">
        <v>887</v>
      </c>
      <c r="U139" s="213">
        <v>41297</v>
      </c>
      <c r="V139" s="212" t="s">
        <v>960</v>
      </c>
    </row>
    <row r="140" spans="1:22" ht="152.25" customHeight="1">
      <c r="A140" s="518"/>
      <c r="B140" s="518" t="s">
        <v>552</v>
      </c>
      <c r="C140" s="518" t="s">
        <v>521</v>
      </c>
      <c r="D140" s="519" t="s">
        <v>635</v>
      </c>
      <c r="E140" s="518" t="s">
        <v>522</v>
      </c>
      <c r="F140" s="520" t="s">
        <v>523</v>
      </c>
      <c r="G140" s="520" t="s">
        <v>524</v>
      </c>
      <c r="H140" s="521" t="s">
        <v>525</v>
      </c>
      <c r="I140" s="521" t="s">
        <v>526</v>
      </c>
      <c r="J140" s="520">
        <v>1</v>
      </c>
      <c r="K140" s="518" t="s">
        <v>527</v>
      </c>
      <c r="L140" s="522" t="s">
        <v>528</v>
      </c>
      <c r="M140" s="523">
        <v>39994</v>
      </c>
      <c r="N140" s="523">
        <v>40359</v>
      </c>
      <c r="O140" s="524" t="s">
        <v>745</v>
      </c>
      <c r="P140" s="500">
        <v>0.4</v>
      </c>
      <c r="Q140" s="525">
        <f t="shared" si="9"/>
        <v>0.4</v>
      </c>
      <c r="R140" s="526" t="s">
        <v>63</v>
      </c>
      <c r="S140" s="527" t="s">
        <v>971</v>
      </c>
      <c r="T140" s="528" t="s">
        <v>887</v>
      </c>
      <c r="U140" s="528">
        <v>41297</v>
      </c>
      <c r="V140" s="527" t="s">
        <v>960</v>
      </c>
    </row>
    <row r="141" spans="1:22" ht="100.5" customHeight="1">
      <c r="A141" s="465"/>
      <c r="B141" s="465" t="s">
        <v>420</v>
      </c>
      <c r="C141" s="511" t="s">
        <v>795</v>
      </c>
      <c r="D141" s="465" t="s">
        <v>645</v>
      </c>
      <c r="E141" s="465"/>
      <c r="F141" s="529"/>
      <c r="G141" s="529"/>
      <c r="H141" s="530"/>
      <c r="I141" s="530"/>
      <c r="J141" s="529"/>
      <c r="K141" s="465"/>
      <c r="L141" s="465"/>
      <c r="M141" s="531"/>
      <c r="N141" s="531"/>
      <c r="O141" s="457"/>
      <c r="P141" s="532"/>
      <c r="Q141" s="533"/>
      <c r="R141" s="534"/>
      <c r="S141" s="212"/>
      <c r="T141" s="213"/>
      <c r="U141" s="213"/>
      <c r="V141" s="212"/>
    </row>
    <row r="142" spans="1:22" ht="108.75" customHeight="1">
      <c r="A142" s="465"/>
      <c r="B142" s="465" t="s">
        <v>420</v>
      </c>
      <c r="C142" s="511" t="s">
        <v>794</v>
      </c>
      <c r="D142" s="465" t="s">
        <v>645</v>
      </c>
      <c r="E142" s="465"/>
      <c r="F142" s="529"/>
      <c r="G142" s="529"/>
      <c r="H142" s="530"/>
      <c r="I142" s="530"/>
      <c r="J142" s="529"/>
      <c r="K142" s="465"/>
      <c r="L142" s="465"/>
      <c r="M142" s="531"/>
      <c r="N142" s="531"/>
      <c r="O142" s="457"/>
      <c r="P142" s="532"/>
      <c r="Q142" s="533"/>
      <c r="R142" s="534"/>
      <c r="S142" s="212"/>
      <c r="T142" s="213"/>
      <c r="U142" s="213"/>
      <c r="V142" s="212"/>
    </row>
    <row r="143" spans="1:22" ht="104.25" customHeight="1">
      <c r="A143" s="465"/>
      <c r="B143" s="465" t="s">
        <v>420</v>
      </c>
      <c r="C143" s="511" t="s">
        <v>725</v>
      </c>
      <c r="D143" s="465" t="s">
        <v>645</v>
      </c>
      <c r="E143" s="465"/>
      <c r="F143" s="529"/>
      <c r="G143" s="529"/>
      <c r="H143" s="530"/>
      <c r="I143" s="530"/>
      <c r="J143" s="529"/>
      <c r="K143" s="465"/>
      <c r="L143" s="465"/>
      <c r="M143" s="531"/>
      <c r="N143" s="531"/>
      <c r="O143" s="535"/>
      <c r="P143" s="532"/>
      <c r="Q143" s="533"/>
      <c r="R143" s="534"/>
      <c r="S143" s="212"/>
      <c r="T143" s="213"/>
      <c r="U143" s="213"/>
      <c r="V143" s="212"/>
    </row>
    <row r="144" spans="1:22" ht="152.25" customHeight="1">
      <c r="A144" s="465"/>
      <c r="B144" s="465" t="s">
        <v>420</v>
      </c>
      <c r="C144" s="511" t="s">
        <v>724</v>
      </c>
      <c r="D144" s="465" t="s">
        <v>645</v>
      </c>
      <c r="E144" s="465"/>
      <c r="F144" s="529"/>
      <c r="G144" s="529"/>
      <c r="H144" s="530"/>
      <c r="I144" s="530"/>
      <c r="J144" s="529">
        <v>1</v>
      </c>
      <c r="K144" s="465"/>
      <c r="L144" s="465"/>
      <c r="M144" s="531"/>
      <c r="N144" s="531"/>
      <c r="O144" s="535"/>
      <c r="P144" s="532"/>
      <c r="Q144" s="533"/>
      <c r="R144" s="534"/>
      <c r="S144" s="212"/>
      <c r="T144" s="213"/>
      <c r="U144" s="213"/>
      <c r="V144" s="212"/>
    </row>
    <row r="145" spans="1:22" ht="132" customHeight="1">
      <c r="A145" s="494"/>
      <c r="B145" s="494" t="s">
        <v>420</v>
      </c>
      <c r="C145" s="536" t="s">
        <v>431</v>
      </c>
      <c r="D145" s="494" t="s">
        <v>645</v>
      </c>
      <c r="E145" s="537" t="s">
        <v>85</v>
      </c>
      <c r="F145" s="536" t="s">
        <v>193</v>
      </c>
      <c r="G145" s="538"/>
      <c r="H145" s="539" t="s">
        <v>194</v>
      </c>
      <c r="I145" s="540" t="s">
        <v>197</v>
      </c>
      <c r="J145" s="541">
        <v>1</v>
      </c>
      <c r="K145" s="542" t="s">
        <v>198</v>
      </c>
      <c r="L145" s="542" t="s">
        <v>199</v>
      </c>
      <c r="M145" s="543">
        <v>41100</v>
      </c>
      <c r="N145" s="543">
        <v>41120</v>
      </c>
      <c r="O145" s="544" t="s">
        <v>62</v>
      </c>
      <c r="P145" s="545">
        <v>1</v>
      </c>
      <c r="Q145" s="506">
        <f aca="true" t="shared" si="10" ref="Q145:Q153">P145/J145</f>
        <v>1</v>
      </c>
      <c r="R145" s="546" t="s">
        <v>494</v>
      </c>
      <c r="S145" s="547" t="s">
        <v>989</v>
      </c>
      <c r="T145" s="548" t="s">
        <v>882</v>
      </c>
      <c r="U145" s="549">
        <v>40932</v>
      </c>
      <c r="V145" s="550" t="s">
        <v>943</v>
      </c>
    </row>
    <row r="146" spans="1:22" ht="132" customHeight="1">
      <c r="A146" s="518"/>
      <c r="B146" s="518" t="s">
        <v>420</v>
      </c>
      <c r="C146" s="511" t="s">
        <v>421</v>
      </c>
      <c r="D146" s="518" t="s">
        <v>645</v>
      </c>
      <c r="E146" s="518" t="s">
        <v>184</v>
      </c>
      <c r="F146" s="551" t="s">
        <v>66</v>
      </c>
      <c r="G146" s="520" t="s">
        <v>185</v>
      </c>
      <c r="H146" s="552"/>
      <c r="I146" s="553" t="s">
        <v>201</v>
      </c>
      <c r="J146" s="554">
        <v>2</v>
      </c>
      <c r="K146" s="513" t="s">
        <v>198</v>
      </c>
      <c r="L146" s="553" t="s">
        <v>200</v>
      </c>
      <c r="M146" s="555">
        <v>41100</v>
      </c>
      <c r="N146" s="556">
        <v>41121</v>
      </c>
      <c r="O146" s="535" t="s">
        <v>770</v>
      </c>
      <c r="P146" s="557">
        <v>0</v>
      </c>
      <c r="Q146" s="558">
        <f t="shared" si="10"/>
        <v>0</v>
      </c>
      <c r="R146" s="559" t="s">
        <v>515</v>
      </c>
      <c r="S146" s="544" t="s">
        <v>990</v>
      </c>
      <c r="T146" s="560" t="s">
        <v>887</v>
      </c>
      <c r="U146" s="549">
        <v>40932</v>
      </c>
      <c r="V146" s="550" t="s">
        <v>943</v>
      </c>
    </row>
    <row r="147" spans="1:22" ht="323.25" customHeight="1">
      <c r="A147" s="518"/>
      <c r="B147" s="518" t="s">
        <v>420</v>
      </c>
      <c r="C147" s="518" t="s">
        <v>423</v>
      </c>
      <c r="D147" s="518" t="s">
        <v>645</v>
      </c>
      <c r="E147" s="518"/>
      <c r="F147" s="520"/>
      <c r="G147" s="520"/>
      <c r="H147" s="552" t="s">
        <v>202</v>
      </c>
      <c r="I147" s="553" t="s">
        <v>466</v>
      </c>
      <c r="J147" s="554">
        <v>3</v>
      </c>
      <c r="K147" s="513" t="s">
        <v>186</v>
      </c>
      <c r="L147" s="553" t="s">
        <v>203</v>
      </c>
      <c r="M147" s="555">
        <v>41100</v>
      </c>
      <c r="N147" s="555">
        <v>41274</v>
      </c>
      <c r="O147" s="561" t="s">
        <v>817</v>
      </c>
      <c r="P147" s="515">
        <v>1.2</v>
      </c>
      <c r="Q147" s="558">
        <f t="shared" si="10"/>
        <v>0.39999999999999997</v>
      </c>
      <c r="R147" s="562" t="s">
        <v>63</v>
      </c>
      <c r="S147" s="535" t="s">
        <v>991</v>
      </c>
      <c r="T147" s="560" t="s">
        <v>887</v>
      </c>
      <c r="U147" s="549">
        <v>40932</v>
      </c>
      <c r="V147" s="550" t="s">
        <v>943</v>
      </c>
    </row>
    <row r="148" spans="1:22" ht="132" customHeight="1">
      <c r="A148" s="780"/>
      <c r="B148" s="780" t="s">
        <v>420</v>
      </c>
      <c r="C148" s="780" t="s">
        <v>31</v>
      </c>
      <c r="D148" s="780" t="s">
        <v>645</v>
      </c>
      <c r="E148" s="805" t="s">
        <v>32</v>
      </c>
      <c r="F148" s="520" t="s">
        <v>33</v>
      </c>
      <c r="G148" s="805" t="s">
        <v>34</v>
      </c>
      <c r="H148" s="552" t="s">
        <v>36</v>
      </c>
      <c r="I148" s="553" t="s">
        <v>35</v>
      </c>
      <c r="J148" s="554">
        <v>1</v>
      </c>
      <c r="K148" s="513" t="s">
        <v>186</v>
      </c>
      <c r="L148" s="553" t="s">
        <v>37</v>
      </c>
      <c r="M148" s="555">
        <v>41214</v>
      </c>
      <c r="N148" s="555">
        <v>41274</v>
      </c>
      <c r="O148" s="563" t="s">
        <v>818</v>
      </c>
      <c r="P148" s="515">
        <v>1</v>
      </c>
      <c r="Q148" s="558">
        <f t="shared" si="10"/>
        <v>1</v>
      </c>
      <c r="R148" s="559" t="s">
        <v>494</v>
      </c>
      <c r="S148" s="564" t="s">
        <v>992</v>
      </c>
      <c r="T148" s="560" t="s">
        <v>882</v>
      </c>
      <c r="U148" s="549">
        <v>40932</v>
      </c>
      <c r="V148" s="550" t="s">
        <v>943</v>
      </c>
    </row>
    <row r="149" spans="1:22" ht="178.5" customHeight="1">
      <c r="A149" s="654"/>
      <c r="B149" s="654"/>
      <c r="C149" s="654"/>
      <c r="D149" s="654"/>
      <c r="E149" s="806"/>
      <c r="F149" s="520" t="s">
        <v>38</v>
      </c>
      <c r="G149" s="806"/>
      <c r="H149" s="552" t="s">
        <v>40</v>
      </c>
      <c r="I149" s="553" t="s">
        <v>39</v>
      </c>
      <c r="J149" s="554">
        <v>47</v>
      </c>
      <c r="K149" s="513" t="s">
        <v>186</v>
      </c>
      <c r="L149" s="553" t="s">
        <v>37</v>
      </c>
      <c r="M149" s="555">
        <v>41239</v>
      </c>
      <c r="N149" s="555">
        <v>41274</v>
      </c>
      <c r="O149" s="564" t="s">
        <v>822</v>
      </c>
      <c r="P149" s="515">
        <v>30</v>
      </c>
      <c r="Q149" s="558">
        <f t="shared" si="10"/>
        <v>0.6382978723404256</v>
      </c>
      <c r="R149" s="559" t="s">
        <v>64</v>
      </c>
      <c r="S149" s="564" t="s">
        <v>996</v>
      </c>
      <c r="T149" s="565" t="s">
        <v>887</v>
      </c>
      <c r="U149" s="560"/>
      <c r="V149" s="566"/>
    </row>
    <row r="150" spans="1:22" ht="132" customHeight="1">
      <c r="A150" s="786"/>
      <c r="B150" s="786" t="s">
        <v>420</v>
      </c>
      <c r="C150" s="786" t="s">
        <v>41</v>
      </c>
      <c r="D150" s="786" t="s">
        <v>645</v>
      </c>
      <c r="E150" s="511" t="s">
        <v>42</v>
      </c>
      <c r="F150" s="815"/>
      <c r="G150" s="511"/>
      <c r="H150" s="511" t="s">
        <v>819</v>
      </c>
      <c r="I150" s="553" t="s">
        <v>45</v>
      </c>
      <c r="J150" s="554">
        <v>10</v>
      </c>
      <c r="K150" s="513" t="s">
        <v>291</v>
      </c>
      <c r="L150" s="553" t="s">
        <v>47</v>
      </c>
      <c r="M150" s="555">
        <v>41247</v>
      </c>
      <c r="N150" s="555">
        <v>41274</v>
      </c>
      <c r="O150" s="564" t="s">
        <v>68</v>
      </c>
      <c r="P150" s="515">
        <v>10</v>
      </c>
      <c r="Q150" s="558">
        <f t="shared" si="10"/>
        <v>1</v>
      </c>
      <c r="R150" s="559" t="s">
        <v>494</v>
      </c>
      <c r="S150" s="564" t="s">
        <v>997</v>
      </c>
      <c r="T150" s="560" t="s">
        <v>882</v>
      </c>
      <c r="U150" s="567">
        <v>40932</v>
      </c>
      <c r="V150" s="568" t="s">
        <v>943</v>
      </c>
    </row>
    <row r="151" spans="1:22" ht="132" customHeight="1">
      <c r="A151" s="818"/>
      <c r="B151" s="818"/>
      <c r="C151" s="818"/>
      <c r="D151" s="818"/>
      <c r="E151" s="511"/>
      <c r="F151" s="816"/>
      <c r="G151" s="511"/>
      <c r="H151" s="511" t="s">
        <v>44</v>
      </c>
      <c r="I151" s="553" t="s">
        <v>46</v>
      </c>
      <c r="J151" s="554">
        <v>6</v>
      </c>
      <c r="K151" s="513" t="s">
        <v>291</v>
      </c>
      <c r="L151" s="553" t="s">
        <v>47</v>
      </c>
      <c r="M151" s="555">
        <v>41247</v>
      </c>
      <c r="N151" s="555">
        <v>41274</v>
      </c>
      <c r="O151" s="564" t="s">
        <v>67</v>
      </c>
      <c r="P151" s="515">
        <v>6</v>
      </c>
      <c r="Q151" s="558">
        <f t="shared" si="10"/>
        <v>1</v>
      </c>
      <c r="R151" s="559" t="s">
        <v>494</v>
      </c>
      <c r="S151" s="564" t="s">
        <v>998</v>
      </c>
      <c r="T151" s="560" t="s">
        <v>882</v>
      </c>
      <c r="U151" s="549">
        <v>40932</v>
      </c>
      <c r="V151" s="550" t="s">
        <v>943</v>
      </c>
    </row>
    <row r="152" spans="1:22" ht="132" customHeight="1">
      <c r="A152" s="818"/>
      <c r="B152" s="818"/>
      <c r="C152" s="787"/>
      <c r="D152" s="787"/>
      <c r="E152" s="511" t="s">
        <v>43</v>
      </c>
      <c r="F152" s="817"/>
      <c r="G152" s="511"/>
      <c r="H152" s="511" t="s">
        <v>48</v>
      </c>
      <c r="I152" s="553" t="s">
        <v>352</v>
      </c>
      <c r="J152" s="554">
        <v>1</v>
      </c>
      <c r="K152" s="513" t="s">
        <v>291</v>
      </c>
      <c r="L152" s="553" t="s">
        <v>47</v>
      </c>
      <c r="M152" s="555">
        <v>41247</v>
      </c>
      <c r="N152" s="555">
        <v>41305</v>
      </c>
      <c r="O152" s="563" t="s">
        <v>820</v>
      </c>
      <c r="P152" s="515">
        <v>0</v>
      </c>
      <c r="Q152" s="558">
        <f t="shared" si="10"/>
        <v>0</v>
      </c>
      <c r="R152" s="559" t="s">
        <v>515</v>
      </c>
      <c r="S152" s="565" t="s">
        <v>993</v>
      </c>
      <c r="T152" s="565" t="s">
        <v>887</v>
      </c>
      <c r="U152" s="560">
        <v>40931</v>
      </c>
      <c r="V152" s="566" t="s">
        <v>943</v>
      </c>
    </row>
    <row r="153" spans="1:22" ht="132" customHeight="1">
      <c r="A153" s="818"/>
      <c r="B153" s="818"/>
      <c r="C153" s="460"/>
      <c r="D153" s="460"/>
      <c r="E153" s="569"/>
      <c r="F153" s="570"/>
      <c r="G153" s="569"/>
      <c r="H153" s="571" t="s">
        <v>49</v>
      </c>
      <c r="I153" s="572" t="s">
        <v>50</v>
      </c>
      <c r="J153" s="520">
        <v>1</v>
      </c>
      <c r="K153" s="518" t="s">
        <v>291</v>
      </c>
      <c r="L153" s="572" t="s">
        <v>47</v>
      </c>
      <c r="M153" s="573">
        <v>41305</v>
      </c>
      <c r="N153" s="573">
        <v>41320</v>
      </c>
      <c r="O153" s="563" t="s">
        <v>821</v>
      </c>
      <c r="P153" s="500">
        <v>0</v>
      </c>
      <c r="Q153" s="525">
        <f t="shared" si="10"/>
        <v>0</v>
      </c>
      <c r="R153" s="526" t="s">
        <v>515</v>
      </c>
      <c r="S153" s="535" t="s">
        <v>981</v>
      </c>
      <c r="T153" s="565" t="s">
        <v>887</v>
      </c>
      <c r="U153" s="560">
        <v>40931</v>
      </c>
      <c r="V153" s="566" t="s">
        <v>943</v>
      </c>
    </row>
    <row r="154" spans="1:22" ht="160.5" customHeight="1">
      <c r="A154" s="465"/>
      <c r="B154" s="465" t="s">
        <v>778</v>
      </c>
      <c r="C154" s="511" t="s">
        <v>782</v>
      </c>
      <c r="D154" s="465" t="s">
        <v>645</v>
      </c>
      <c r="E154" s="511"/>
      <c r="F154" s="529"/>
      <c r="G154" s="511"/>
      <c r="H154" s="530"/>
      <c r="I154" s="574"/>
      <c r="J154" s="529"/>
      <c r="K154" s="465"/>
      <c r="L154" s="574"/>
      <c r="M154" s="531"/>
      <c r="N154" s="531"/>
      <c r="O154" s="575"/>
      <c r="P154" s="532"/>
      <c r="Q154" s="533"/>
      <c r="R154" s="534"/>
      <c r="S154" s="576"/>
      <c r="T154" s="576"/>
      <c r="U154" s="577"/>
      <c r="V154" s="568"/>
    </row>
    <row r="155" spans="1:22" ht="94.5" customHeight="1">
      <c r="A155" s="465"/>
      <c r="B155" s="465" t="s">
        <v>778</v>
      </c>
      <c r="C155" s="511" t="s">
        <v>723</v>
      </c>
      <c r="D155" s="465" t="s">
        <v>645</v>
      </c>
      <c r="E155" s="511"/>
      <c r="F155" s="529"/>
      <c r="G155" s="511"/>
      <c r="H155" s="530"/>
      <c r="I155" s="574"/>
      <c r="J155" s="529"/>
      <c r="K155" s="465"/>
      <c r="L155" s="574"/>
      <c r="M155" s="531"/>
      <c r="N155" s="531"/>
      <c r="O155" s="575"/>
      <c r="P155" s="532"/>
      <c r="Q155" s="533"/>
      <c r="R155" s="534"/>
      <c r="S155" s="576"/>
      <c r="T155" s="576"/>
      <c r="U155" s="577"/>
      <c r="V155" s="568"/>
    </row>
    <row r="156" spans="1:22" ht="95.25" customHeight="1">
      <c r="A156" s="465"/>
      <c r="B156" s="465" t="s">
        <v>778</v>
      </c>
      <c r="C156" s="511" t="s">
        <v>779</v>
      </c>
      <c r="D156" s="465" t="s">
        <v>645</v>
      </c>
      <c r="E156" s="511"/>
      <c r="F156" s="529"/>
      <c r="G156" s="511"/>
      <c r="H156" s="530"/>
      <c r="I156" s="574"/>
      <c r="J156" s="529"/>
      <c r="K156" s="465"/>
      <c r="L156" s="574"/>
      <c r="M156" s="531"/>
      <c r="N156" s="531"/>
      <c r="O156" s="575"/>
      <c r="P156" s="532"/>
      <c r="Q156" s="533"/>
      <c r="R156" s="534"/>
      <c r="S156" s="576"/>
      <c r="T156" s="576"/>
      <c r="U156" s="577"/>
      <c r="V156" s="568"/>
    </row>
    <row r="157" spans="1:22" ht="103.5" customHeight="1">
      <c r="A157" s="465"/>
      <c r="B157" s="465" t="s">
        <v>529</v>
      </c>
      <c r="C157" s="511" t="s">
        <v>723</v>
      </c>
      <c r="D157" s="465" t="s">
        <v>645</v>
      </c>
      <c r="E157" s="511"/>
      <c r="F157" s="529"/>
      <c r="G157" s="511"/>
      <c r="H157" s="530"/>
      <c r="I157" s="574"/>
      <c r="J157" s="529"/>
      <c r="K157" s="465"/>
      <c r="L157" s="574"/>
      <c r="M157" s="531"/>
      <c r="N157" s="531"/>
      <c r="O157" s="575"/>
      <c r="P157" s="532"/>
      <c r="Q157" s="533"/>
      <c r="R157" s="534"/>
      <c r="S157" s="576"/>
      <c r="T157" s="576"/>
      <c r="U157" s="577"/>
      <c r="V157" s="568"/>
    </row>
    <row r="158" spans="1:22" ht="166.5" customHeight="1">
      <c r="A158" s="578"/>
      <c r="B158" s="578" t="s">
        <v>529</v>
      </c>
      <c r="C158" s="579" t="s">
        <v>172</v>
      </c>
      <c r="D158" s="578" t="s">
        <v>645</v>
      </c>
      <c r="E158" s="579" t="s">
        <v>175</v>
      </c>
      <c r="F158" s="580" t="s">
        <v>176</v>
      </c>
      <c r="G158" s="580" t="s">
        <v>177</v>
      </c>
      <c r="H158" s="581" t="s">
        <v>178</v>
      </c>
      <c r="I158" s="582" t="s">
        <v>174</v>
      </c>
      <c r="J158" s="541">
        <v>3</v>
      </c>
      <c r="K158" s="583" t="s">
        <v>293</v>
      </c>
      <c r="L158" s="583" t="s">
        <v>173</v>
      </c>
      <c r="M158" s="584">
        <v>41096</v>
      </c>
      <c r="N158" s="584">
        <v>41103</v>
      </c>
      <c r="O158" s="544" t="s">
        <v>735</v>
      </c>
      <c r="P158" s="545">
        <v>3</v>
      </c>
      <c r="Q158" s="506">
        <f aca="true" t="shared" si="11" ref="Q158:Q169">P158/J158</f>
        <v>1</v>
      </c>
      <c r="R158" s="546" t="s">
        <v>494</v>
      </c>
      <c r="S158" s="585" t="s">
        <v>903</v>
      </c>
      <c r="T158" s="586" t="s">
        <v>882</v>
      </c>
      <c r="U158" s="550">
        <v>41296</v>
      </c>
      <c r="V158" s="586" t="s">
        <v>883</v>
      </c>
    </row>
    <row r="159" spans="1:22" ht="156.75" customHeight="1">
      <c r="A159" s="578"/>
      <c r="B159" s="653" t="s">
        <v>529</v>
      </c>
      <c r="C159" s="653" t="s">
        <v>79</v>
      </c>
      <c r="D159" s="653" t="s">
        <v>645</v>
      </c>
      <c r="E159" s="653" t="s">
        <v>345</v>
      </c>
      <c r="F159" s="653" t="s">
        <v>727</v>
      </c>
      <c r="G159" s="653" t="s">
        <v>346</v>
      </c>
      <c r="H159" s="578" t="s">
        <v>893</v>
      </c>
      <c r="I159" s="578" t="s">
        <v>262</v>
      </c>
      <c r="J159" s="578">
        <v>1</v>
      </c>
      <c r="K159" s="578" t="s">
        <v>293</v>
      </c>
      <c r="L159" s="578" t="s">
        <v>368</v>
      </c>
      <c r="M159" s="555">
        <v>41185</v>
      </c>
      <c r="N159" s="555" t="s">
        <v>894</v>
      </c>
      <c r="O159" s="587" t="s">
        <v>895</v>
      </c>
      <c r="P159" s="515">
        <v>1</v>
      </c>
      <c r="Q159" s="558">
        <f t="shared" si="11"/>
        <v>1</v>
      </c>
      <c r="R159" s="559" t="s">
        <v>494</v>
      </c>
      <c r="S159" s="585" t="s">
        <v>904</v>
      </c>
      <c r="T159" s="586" t="s">
        <v>882</v>
      </c>
      <c r="U159" s="550">
        <v>41296</v>
      </c>
      <c r="V159" s="586" t="s">
        <v>883</v>
      </c>
    </row>
    <row r="160" spans="1:22" ht="165" customHeight="1">
      <c r="A160" s="578"/>
      <c r="B160" s="654"/>
      <c r="C160" s="654"/>
      <c r="D160" s="654"/>
      <c r="E160" s="654"/>
      <c r="F160" s="654"/>
      <c r="G160" s="654"/>
      <c r="H160" s="578" t="s">
        <v>896</v>
      </c>
      <c r="I160" s="578" t="s">
        <v>897</v>
      </c>
      <c r="J160" s="578">
        <v>1</v>
      </c>
      <c r="K160" s="578" t="s">
        <v>898</v>
      </c>
      <c r="L160" s="578" t="s">
        <v>899</v>
      </c>
      <c r="M160" s="555">
        <v>41185</v>
      </c>
      <c r="N160" s="555" t="s">
        <v>894</v>
      </c>
      <c r="O160" s="587" t="s">
        <v>905</v>
      </c>
      <c r="P160" s="515">
        <v>1</v>
      </c>
      <c r="Q160" s="558">
        <f t="shared" si="11"/>
        <v>1</v>
      </c>
      <c r="R160" s="559" t="s">
        <v>494</v>
      </c>
      <c r="S160" s="585" t="s">
        <v>906</v>
      </c>
      <c r="T160" s="586" t="s">
        <v>882</v>
      </c>
      <c r="U160" s="550">
        <v>41296</v>
      </c>
      <c r="V160" s="586" t="s">
        <v>883</v>
      </c>
    </row>
    <row r="161" spans="1:22" ht="140.25" customHeight="1">
      <c r="A161" s="578"/>
      <c r="B161" s="655"/>
      <c r="C161" s="655"/>
      <c r="D161" s="655"/>
      <c r="E161" s="655"/>
      <c r="F161" s="655"/>
      <c r="G161" s="655"/>
      <c r="H161" s="578" t="s">
        <v>900</v>
      </c>
      <c r="I161" s="578" t="s">
        <v>901</v>
      </c>
      <c r="J161" s="578">
        <v>1</v>
      </c>
      <c r="K161" s="578" t="s">
        <v>293</v>
      </c>
      <c r="L161" s="578" t="s">
        <v>368</v>
      </c>
      <c r="M161" s="555">
        <v>41185</v>
      </c>
      <c r="N161" s="555" t="s">
        <v>894</v>
      </c>
      <c r="O161" s="587" t="s">
        <v>902</v>
      </c>
      <c r="P161" s="515">
        <v>1</v>
      </c>
      <c r="Q161" s="558">
        <f t="shared" si="11"/>
        <v>1</v>
      </c>
      <c r="R161" s="559" t="s">
        <v>494</v>
      </c>
      <c r="S161" s="585" t="s">
        <v>907</v>
      </c>
      <c r="T161" s="586" t="s">
        <v>882</v>
      </c>
      <c r="U161" s="550">
        <v>41296</v>
      </c>
      <c r="V161" s="586" t="s">
        <v>883</v>
      </c>
    </row>
    <row r="162" spans="1:22" ht="204.75" customHeight="1">
      <c r="A162" s="780"/>
      <c r="B162" s="780" t="s">
        <v>529</v>
      </c>
      <c r="C162" s="780" t="s">
        <v>306</v>
      </c>
      <c r="D162" s="781" t="s">
        <v>645</v>
      </c>
      <c r="E162" s="659" t="s">
        <v>356</v>
      </c>
      <c r="F162" s="588" t="s">
        <v>370</v>
      </c>
      <c r="G162" s="520" t="s">
        <v>366</v>
      </c>
      <c r="H162" s="345" t="s">
        <v>367</v>
      </c>
      <c r="I162" s="345" t="s">
        <v>292</v>
      </c>
      <c r="J162" s="345">
        <v>1</v>
      </c>
      <c r="K162" s="345" t="s">
        <v>293</v>
      </c>
      <c r="L162" s="345" t="s">
        <v>368</v>
      </c>
      <c r="M162" s="589">
        <v>40923</v>
      </c>
      <c r="N162" s="589">
        <v>40968</v>
      </c>
      <c r="O162" s="564" t="s">
        <v>908</v>
      </c>
      <c r="P162" s="590">
        <v>1</v>
      </c>
      <c r="Q162" s="591">
        <f t="shared" si="11"/>
        <v>1</v>
      </c>
      <c r="R162" s="590" t="s">
        <v>494</v>
      </c>
      <c r="S162" s="592" t="s">
        <v>909</v>
      </c>
      <c r="T162" s="586" t="s">
        <v>882</v>
      </c>
      <c r="U162" s="550">
        <v>41296</v>
      </c>
      <c r="V162" s="586" t="s">
        <v>883</v>
      </c>
    </row>
    <row r="163" spans="1:24" ht="219.75" customHeight="1">
      <c r="A163" s="655"/>
      <c r="B163" s="655"/>
      <c r="C163" s="655"/>
      <c r="D163" s="782"/>
      <c r="E163" s="660"/>
      <c r="F163" s="588" t="s">
        <v>372</v>
      </c>
      <c r="G163" s="520" t="s">
        <v>369</v>
      </c>
      <c r="H163" s="345" t="s">
        <v>371</v>
      </c>
      <c r="I163" s="345" t="s">
        <v>373</v>
      </c>
      <c r="J163" s="345">
        <v>1</v>
      </c>
      <c r="K163" s="345" t="s">
        <v>359</v>
      </c>
      <c r="L163" s="345" t="s">
        <v>368</v>
      </c>
      <c r="M163" s="589">
        <v>40923</v>
      </c>
      <c r="N163" s="589">
        <v>41274</v>
      </c>
      <c r="O163" s="593" t="s">
        <v>726</v>
      </c>
      <c r="P163" s="590">
        <v>1</v>
      </c>
      <c r="Q163" s="591">
        <f t="shared" si="11"/>
        <v>1</v>
      </c>
      <c r="R163" s="590" t="s">
        <v>494</v>
      </c>
      <c r="S163" s="593" t="s">
        <v>910</v>
      </c>
      <c r="T163" s="586" t="s">
        <v>882</v>
      </c>
      <c r="U163" s="550">
        <v>41296</v>
      </c>
      <c r="V163" s="586" t="s">
        <v>883</v>
      </c>
      <c r="X163" s="5"/>
    </row>
    <row r="164" spans="1:24" ht="133.5" customHeight="1">
      <c r="A164" s="638"/>
      <c r="B164" s="638" t="s">
        <v>529</v>
      </c>
      <c r="C164" s="663" t="s">
        <v>350</v>
      </c>
      <c r="D164" s="661" t="s">
        <v>645</v>
      </c>
      <c r="E164" s="638" t="s">
        <v>351</v>
      </c>
      <c r="F164" s="594" t="s">
        <v>374</v>
      </c>
      <c r="G164" s="595" t="s">
        <v>375</v>
      </c>
      <c r="H164" s="345" t="s">
        <v>354</v>
      </c>
      <c r="I164" s="345" t="s">
        <v>352</v>
      </c>
      <c r="J164" s="345">
        <v>1</v>
      </c>
      <c r="K164" s="345" t="s">
        <v>293</v>
      </c>
      <c r="L164" s="345" t="s">
        <v>353</v>
      </c>
      <c r="M164" s="589">
        <v>40862</v>
      </c>
      <c r="N164" s="589">
        <v>40939</v>
      </c>
      <c r="O164" s="593" t="s">
        <v>733</v>
      </c>
      <c r="P164" s="590">
        <v>0.4</v>
      </c>
      <c r="Q164" s="591">
        <f t="shared" si="11"/>
        <v>0.4</v>
      </c>
      <c r="R164" s="590" t="s">
        <v>63</v>
      </c>
      <c r="S164" s="592" t="s">
        <v>911</v>
      </c>
      <c r="T164" s="596" t="s">
        <v>887</v>
      </c>
      <c r="U164" s="550">
        <v>41296</v>
      </c>
      <c r="V164" s="586" t="s">
        <v>883</v>
      </c>
      <c r="X164" s="5"/>
    </row>
    <row r="165" spans="1:24" ht="109.5" customHeight="1">
      <c r="A165" s="639"/>
      <c r="B165" s="639"/>
      <c r="C165" s="783"/>
      <c r="D165" s="662"/>
      <c r="E165" s="639"/>
      <c r="F165" s="588" t="s">
        <v>372</v>
      </c>
      <c r="G165" s="597" t="s">
        <v>369</v>
      </c>
      <c r="H165" s="345" t="s">
        <v>409</v>
      </c>
      <c r="I165" s="345" t="s">
        <v>319</v>
      </c>
      <c r="J165" s="345">
        <v>1</v>
      </c>
      <c r="K165" s="345" t="s">
        <v>359</v>
      </c>
      <c r="L165" s="345" t="s">
        <v>353</v>
      </c>
      <c r="M165" s="589">
        <v>40939</v>
      </c>
      <c r="N165" s="589">
        <v>40968</v>
      </c>
      <c r="O165" s="593" t="s">
        <v>731</v>
      </c>
      <c r="P165" s="590">
        <v>0</v>
      </c>
      <c r="Q165" s="591">
        <f t="shared" si="11"/>
        <v>0</v>
      </c>
      <c r="R165" s="590" t="s">
        <v>515</v>
      </c>
      <c r="S165" s="592" t="s">
        <v>891</v>
      </c>
      <c r="T165" s="596" t="s">
        <v>887</v>
      </c>
      <c r="U165" s="550">
        <v>41296</v>
      </c>
      <c r="V165" s="586" t="s">
        <v>883</v>
      </c>
      <c r="X165" s="5"/>
    </row>
    <row r="166" spans="1:24" ht="131.25" customHeight="1">
      <c r="A166" s="638"/>
      <c r="B166" s="638" t="s">
        <v>529</v>
      </c>
      <c r="C166" s="663" t="s">
        <v>305</v>
      </c>
      <c r="D166" s="661" t="s">
        <v>645</v>
      </c>
      <c r="E166" s="638" t="s">
        <v>356</v>
      </c>
      <c r="F166" s="594" t="s">
        <v>365</v>
      </c>
      <c r="G166" s="638" t="s">
        <v>376</v>
      </c>
      <c r="H166" s="594" t="s">
        <v>410</v>
      </c>
      <c r="I166" s="345" t="s">
        <v>712</v>
      </c>
      <c r="J166" s="345">
        <v>1</v>
      </c>
      <c r="K166" s="345" t="s">
        <v>293</v>
      </c>
      <c r="L166" s="345" t="s">
        <v>360</v>
      </c>
      <c r="M166" s="589">
        <v>40892</v>
      </c>
      <c r="N166" s="589">
        <v>40939</v>
      </c>
      <c r="O166" s="593" t="s">
        <v>734</v>
      </c>
      <c r="P166" s="590">
        <v>0.4</v>
      </c>
      <c r="Q166" s="591">
        <f t="shared" si="11"/>
        <v>0.4</v>
      </c>
      <c r="R166" s="590" t="s">
        <v>63</v>
      </c>
      <c r="S166" s="592" t="s">
        <v>912</v>
      </c>
      <c r="T166" s="596" t="s">
        <v>887</v>
      </c>
      <c r="U166" s="550">
        <v>41296</v>
      </c>
      <c r="V166" s="586" t="s">
        <v>883</v>
      </c>
      <c r="X166" s="5"/>
    </row>
    <row r="167" spans="1:24" ht="112.5" customHeight="1">
      <c r="A167" s="639"/>
      <c r="B167" s="639"/>
      <c r="C167" s="664"/>
      <c r="D167" s="662"/>
      <c r="E167" s="639"/>
      <c r="F167" s="594" t="s">
        <v>372</v>
      </c>
      <c r="G167" s="639"/>
      <c r="H167" s="594" t="s">
        <v>363</v>
      </c>
      <c r="I167" s="345" t="s">
        <v>364</v>
      </c>
      <c r="J167" s="345">
        <v>1</v>
      </c>
      <c r="K167" s="345" t="s">
        <v>293</v>
      </c>
      <c r="L167" s="345" t="s">
        <v>360</v>
      </c>
      <c r="M167" s="589">
        <v>40939</v>
      </c>
      <c r="N167" s="589">
        <v>40954</v>
      </c>
      <c r="O167" s="593" t="s">
        <v>731</v>
      </c>
      <c r="P167" s="590">
        <v>0</v>
      </c>
      <c r="Q167" s="591">
        <f t="shared" si="11"/>
        <v>0</v>
      </c>
      <c r="R167" s="590" t="s">
        <v>515</v>
      </c>
      <c r="S167" s="592" t="s">
        <v>891</v>
      </c>
      <c r="T167" s="596" t="s">
        <v>887</v>
      </c>
      <c r="U167" s="550">
        <v>41296</v>
      </c>
      <c r="V167" s="586" t="s">
        <v>883</v>
      </c>
      <c r="X167" s="5"/>
    </row>
    <row r="168" spans="1:24" ht="225.75" customHeight="1">
      <c r="A168" s="638"/>
      <c r="B168" s="638" t="s">
        <v>529</v>
      </c>
      <c r="C168" s="663" t="s">
        <v>304</v>
      </c>
      <c r="D168" s="638" t="s">
        <v>645</v>
      </c>
      <c r="E168" s="638" t="s">
        <v>356</v>
      </c>
      <c r="F168" s="594" t="s">
        <v>357</v>
      </c>
      <c r="G168" s="594" t="s">
        <v>377</v>
      </c>
      <c r="H168" s="345" t="s">
        <v>358</v>
      </c>
      <c r="I168" s="345" t="s">
        <v>292</v>
      </c>
      <c r="J168" s="345">
        <v>1</v>
      </c>
      <c r="K168" s="345" t="s">
        <v>359</v>
      </c>
      <c r="L168" s="345" t="s">
        <v>353</v>
      </c>
      <c r="M168" s="589">
        <v>40892</v>
      </c>
      <c r="N168" s="589">
        <v>40939</v>
      </c>
      <c r="O168" s="593" t="s">
        <v>732</v>
      </c>
      <c r="P168" s="590">
        <v>0.4</v>
      </c>
      <c r="Q168" s="591">
        <f t="shared" si="11"/>
        <v>0.4</v>
      </c>
      <c r="R168" s="590" t="s">
        <v>63</v>
      </c>
      <c r="S168" s="592" t="s">
        <v>911</v>
      </c>
      <c r="T168" s="596" t="s">
        <v>887</v>
      </c>
      <c r="U168" s="550">
        <v>41296</v>
      </c>
      <c r="V168" s="586" t="s">
        <v>883</v>
      </c>
      <c r="X168" s="5"/>
    </row>
    <row r="169" spans="1:24" ht="253.5" customHeight="1">
      <c r="A169" s="813"/>
      <c r="B169" s="813"/>
      <c r="C169" s="814"/>
      <c r="D169" s="813"/>
      <c r="E169" s="813"/>
      <c r="F169" s="594" t="s">
        <v>361</v>
      </c>
      <c r="G169" s="594" t="s">
        <v>362</v>
      </c>
      <c r="H169" s="595" t="s">
        <v>363</v>
      </c>
      <c r="I169" s="595" t="s">
        <v>364</v>
      </c>
      <c r="J169" s="595">
        <v>1</v>
      </c>
      <c r="K169" s="595" t="s">
        <v>359</v>
      </c>
      <c r="L169" s="595" t="s">
        <v>360</v>
      </c>
      <c r="M169" s="598">
        <v>40939</v>
      </c>
      <c r="N169" s="598">
        <v>40954</v>
      </c>
      <c r="O169" s="593" t="s">
        <v>731</v>
      </c>
      <c r="P169" s="599">
        <v>0</v>
      </c>
      <c r="Q169" s="600">
        <f t="shared" si="11"/>
        <v>0</v>
      </c>
      <c r="R169" s="599" t="s">
        <v>515</v>
      </c>
      <c r="S169" s="592" t="s">
        <v>891</v>
      </c>
      <c r="T169" s="596" t="s">
        <v>887</v>
      </c>
      <c r="U169" s="550">
        <v>41600</v>
      </c>
      <c r="V169" s="586" t="s">
        <v>883</v>
      </c>
      <c r="X169" s="5"/>
    </row>
    <row r="170" spans="1:24" ht="216" customHeight="1">
      <c r="A170" s="601"/>
      <c r="B170" s="601" t="s">
        <v>16</v>
      </c>
      <c r="C170" s="602" t="s">
        <v>14</v>
      </c>
      <c r="D170" s="601" t="s">
        <v>17</v>
      </c>
      <c r="E170" s="602" t="s">
        <v>51</v>
      </c>
      <c r="F170" s="602" t="s">
        <v>52</v>
      </c>
      <c r="G170" s="601" t="s">
        <v>53</v>
      </c>
      <c r="H170" s="601" t="s">
        <v>54</v>
      </c>
      <c r="I170" s="601" t="s">
        <v>55</v>
      </c>
      <c r="J170" s="601">
        <v>9</v>
      </c>
      <c r="K170" s="601" t="s">
        <v>56</v>
      </c>
      <c r="L170" s="601" t="s">
        <v>57</v>
      </c>
      <c r="M170" s="603">
        <v>41242</v>
      </c>
      <c r="N170" s="603">
        <v>41274</v>
      </c>
      <c r="O170" s="604" t="s">
        <v>858</v>
      </c>
      <c r="P170" s="605">
        <v>9</v>
      </c>
      <c r="Q170" s="606">
        <v>1</v>
      </c>
      <c r="R170" s="605" t="s">
        <v>494</v>
      </c>
      <c r="S170" s="607" t="s">
        <v>972</v>
      </c>
      <c r="T170" s="608" t="s">
        <v>882</v>
      </c>
      <c r="U170" s="568">
        <v>40929</v>
      </c>
      <c r="V170" s="608" t="s">
        <v>973</v>
      </c>
      <c r="X170" s="5"/>
    </row>
    <row r="171" spans="1:24" ht="141.75" customHeight="1">
      <c r="A171" s="811"/>
      <c r="B171" s="811" t="s">
        <v>16</v>
      </c>
      <c r="C171" s="657" t="s">
        <v>15</v>
      </c>
      <c r="D171" s="811" t="s">
        <v>17</v>
      </c>
      <c r="E171" s="657" t="s">
        <v>18</v>
      </c>
      <c r="F171" s="657" t="s">
        <v>58</v>
      </c>
      <c r="G171" s="657" t="s">
        <v>19</v>
      </c>
      <c r="H171" s="602" t="s">
        <v>60</v>
      </c>
      <c r="I171" s="601" t="s">
        <v>262</v>
      </c>
      <c r="J171" s="601">
        <v>1</v>
      </c>
      <c r="K171" s="601" t="s">
        <v>20</v>
      </c>
      <c r="L171" s="601" t="s">
        <v>22</v>
      </c>
      <c r="M171" s="603">
        <v>41242</v>
      </c>
      <c r="N171" s="603">
        <v>41274</v>
      </c>
      <c r="O171" s="604" t="s">
        <v>859</v>
      </c>
      <c r="P171" s="609">
        <v>1</v>
      </c>
      <c r="Q171" s="606">
        <v>1</v>
      </c>
      <c r="R171" s="605" t="s">
        <v>494</v>
      </c>
      <c r="S171" s="607" t="s">
        <v>974</v>
      </c>
      <c r="T171" s="608" t="s">
        <v>882</v>
      </c>
      <c r="U171" s="568">
        <v>40929</v>
      </c>
      <c r="V171" s="608" t="s">
        <v>973</v>
      </c>
      <c r="X171" s="5"/>
    </row>
    <row r="172" spans="1:24" ht="112.5" customHeight="1">
      <c r="A172" s="812"/>
      <c r="B172" s="812"/>
      <c r="C172" s="658"/>
      <c r="D172" s="812"/>
      <c r="E172" s="658"/>
      <c r="F172" s="658"/>
      <c r="G172" s="658"/>
      <c r="H172" s="602" t="s">
        <v>59</v>
      </c>
      <c r="I172" s="601" t="s">
        <v>480</v>
      </c>
      <c r="J172" s="601">
        <v>1</v>
      </c>
      <c r="K172" s="601" t="s">
        <v>20</v>
      </c>
      <c r="L172" s="601" t="s">
        <v>21</v>
      </c>
      <c r="M172" s="603">
        <v>41242</v>
      </c>
      <c r="N172" s="603">
        <v>41305</v>
      </c>
      <c r="O172" s="604" t="s">
        <v>821</v>
      </c>
      <c r="P172" s="609">
        <v>0</v>
      </c>
      <c r="Q172" s="606">
        <v>0</v>
      </c>
      <c r="R172" s="605" t="s">
        <v>515</v>
      </c>
      <c r="S172" s="610" t="s">
        <v>975</v>
      </c>
      <c r="T172" s="608" t="s">
        <v>887</v>
      </c>
      <c r="U172" s="568">
        <v>40929</v>
      </c>
      <c r="V172" s="608" t="s">
        <v>973</v>
      </c>
      <c r="X172" s="5"/>
    </row>
    <row r="173" spans="1:24" ht="49.5" customHeight="1">
      <c r="A173" s="611"/>
      <c r="B173" s="611"/>
      <c r="C173" s="611"/>
      <c r="N173" s="612"/>
      <c r="O173" s="612"/>
      <c r="P173" s="612"/>
      <c r="Q173" s="612"/>
      <c r="R173" s="612"/>
      <c r="S173" s="612"/>
      <c r="T173" s="612"/>
      <c r="U173" s="613"/>
      <c r="V173" s="612"/>
      <c r="X173" s="5"/>
    </row>
    <row r="174" spans="3:24" ht="27">
      <c r="C174" s="614"/>
      <c r="J174" s="615"/>
      <c r="K174" s="615"/>
      <c r="L174" s="616"/>
      <c r="M174" s="616"/>
      <c r="N174" s="615"/>
      <c r="O174" s="617"/>
      <c r="P174" s="617"/>
      <c r="Q174" s="614"/>
      <c r="R174" s="614"/>
      <c r="U174" s="619"/>
      <c r="X174" s="5"/>
    </row>
    <row r="175" spans="2:26" ht="27">
      <c r="B175" s="615"/>
      <c r="D175" s="616"/>
      <c r="J175" s="615"/>
      <c r="K175" s="615"/>
      <c r="L175" s="620"/>
      <c r="M175" s="616"/>
      <c r="N175" s="615"/>
      <c r="O175" s="617"/>
      <c r="P175" s="617"/>
      <c r="Q175" s="614"/>
      <c r="R175" s="614"/>
      <c r="U175" s="619"/>
      <c r="X175" s="5"/>
      <c r="Z175" s="614"/>
    </row>
    <row r="176" spans="4:26" ht="27" customHeight="1">
      <c r="D176" s="616"/>
      <c r="E176" s="615"/>
      <c r="J176" s="615"/>
      <c r="K176" s="615"/>
      <c r="L176" s="620"/>
      <c r="M176" s="616"/>
      <c r="N176" s="615"/>
      <c r="O176" s="617"/>
      <c r="P176" s="617"/>
      <c r="Q176" s="614"/>
      <c r="R176" s="614"/>
      <c r="U176" s="619"/>
      <c r="X176" s="5"/>
      <c r="Z176" s="614"/>
    </row>
    <row r="177" spans="4:26" ht="33" customHeight="1">
      <c r="D177" s="616"/>
      <c r="E177" s="615"/>
      <c r="J177" s="615"/>
      <c r="K177" s="615"/>
      <c r="L177" s="620"/>
      <c r="M177" s="616"/>
      <c r="N177" s="615"/>
      <c r="O177" s="617"/>
      <c r="P177" s="617"/>
      <c r="Q177" s="614"/>
      <c r="R177" s="614"/>
      <c r="U177" s="619"/>
      <c r="X177" s="5"/>
      <c r="Z177" s="614"/>
    </row>
    <row r="178" spans="4:26" ht="33" customHeight="1">
      <c r="D178" s="616"/>
      <c r="E178" s="615"/>
      <c r="J178" s="615"/>
      <c r="K178" s="615"/>
      <c r="L178" s="620"/>
      <c r="M178" s="616"/>
      <c r="N178" s="615"/>
      <c r="O178" s="617"/>
      <c r="P178" s="617"/>
      <c r="Q178" s="614"/>
      <c r="R178" s="614"/>
      <c r="U178" s="619"/>
      <c r="X178" s="5"/>
      <c r="Z178" s="614"/>
    </row>
    <row r="179" spans="4:26" ht="27">
      <c r="D179" s="616"/>
      <c r="E179" s="615"/>
      <c r="J179" s="615"/>
      <c r="K179" s="615"/>
      <c r="L179" s="620"/>
      <c r="M179" s="616"/>
      <c r="N179" s="615"/>
      <c r="O179" s="617"/>
      <c r="P179" s="617"/>
      <c r="Q179" s="614"/>
      <c r="R179" s="614"/>
      <c r="U179" s="619"/>
      <c r="X179" s="5"/>
      <c r="Z179" s="614"/>
    </row>
    <row r="180" spans="4:26" ht="40.5" customHeight="1">
      <c r="D180" s="616"/>
      <c r="E180" s="615"/>
      <c r="J180" s="615"/>
      <c r="K180" s="615"/>
      <c r="L180" s="620"/>
      <c r="M180" s="616"/>
      <c r="N180" s="615"/>
      <c r="O180" s="617"/>
      <c r="P180" s="617"/>
      <c r="Q180" s="614"/>
      <c r="R180" s="614"/>
      <c r="U180" s="619"/>
      <c r="X180" s="5"/>
      <c r="Z180" s="614"/>
    </row>
    <row r="181" spans="4:26" ht="34.5" customHeight="1">
      <c r="D181" s="616"/>
      <c r="E181" s="615"/>
      <c r="J181" s="615"/>
      <c r="K181" s="615"/>
      <c r="L181" s="620"/>
      <c r="M181" s="616"/>
      <c r="N181" s="615"/>
      <c r="O181" s="617"/>
      <c r="P181" s="617"/>
      <c r="Q181" s="614"/>
      <c r="R181" s="614"/>
      <c r="U181" s="619"/>
      <c r="X181" s="5"/>
      <c r="Z181" s="614"/>
    </row>
    <row r="182" spans="4:26" ht="34.5" customHeight="1">
      <c r="D182" s="616"/>
      <c r="E182" s="615"/>
      <c r="J182" s="615"/>
      <c r="K182" s="615"/>
      <c r="L182" s="620"/>
      <c r="M182" s="616"/>
      <c r="N182" s="615"/>
      <c r="O182" s="617"/>
      <c r="P182" s="617"/>
      <c r="Q182" s="614"/>
      <c r="R182" s="614"/>
      <c r="U182" s="619"/>
      <c r="X182" s="5"/>
      <c r="Z182" s="614"/>
    </row>
    <row r="183" spans="4:26" ht="49.5" customHeight="1">
      <c r="D183" s="616"/>
      <c r="E183" s="615"/>
      <c r="J183" s="615"/>
      <c r="K183" s="615"/>
      <c r="L183" s="620"/>
      <c r="M183" s="616"/>
      <c r="N183" s="615"/>
      <c r="O183" s="617"/>
      <c r="P183" s="617"/>
      <c r="Q183" s="614"/>
      <c r="R183" s="614"/>
      <c r="U183" s="619"/>
      <c r="X183" s="5"/>
      <c r="Z183" s="614"/>
    </row>
    <row r="184" spans="4:26" ht="29.25" customHeight="1">
      <c r="D184" s="616"/>
      <c r="E184" s="615"/>
      <c r="J184" s="615"/>
      <c r="K184" s="615"/>
      <c r="L184" s="620"/>
      <c r="M184" s="616"/>
      <c r="N184" s="621"/>
      <c r="O184" s="617"/>
      <c r="P184" s="617"/>
      <c r="Q184" s="622"/>
      <c r="R184" s="614"/>
      <c r="U184" s="619"/>
      <c r="W184" s="617"/>
      <c r="X184" s="5"/>
      <c r="Z184" s="614"/>
    </row>
    <row r="185" spans="4:26" ht="34.5" customHeight="1">
      <c r="D185" s="616"/>
      <c r="E185" s="615"/>
      <c r="J185" s="615"/>
      <c r="K185" s="615"/>
      <c r="L185" s="620"/>
      <c r="M185" s="616"/>
      <c r="N185" s="615"/>
      <c r="O185" s="617"/>
      <c r="P185" s="617"/>
      <c r="Q185" s="614"/>
      <c r="R185" s="614"/>
      <c r="U185" s="619"/>
      <c r="W185" s="617"/>
      <c r="X185" s="5"/>
      <c r="Z185" s="614"/>
    </row>
    <row r="186" spans="4:26" ht="34.5" customHeight="1">
      <c r="D186" s="616"/>
      <c r="E186" s="615"/>
      <c r="J186" s="615"/>
      <c r="K186" s="615"/>
      <c r="L186" s="620"/>
      <c r="M186" s="616"/>
      <c r="N186" s="615"/>
      <c r="O186" s="617"/>
      <c r="P186" s="617"/>
      <c r="Q186" s="614"/>
      <c r="R186" s="614"/>
      <c r="U186" s="619"/>
      <c r="W186" s="617"/>
      <c r="X186" s="5"/>
      <c r="Z186" s="614"/>
    </row>
    <row r="187" spans="3:26" ht="30" customHeight="1">
      <c r="C187" s="656" t="s">
        <v>880</v>
      </c>
      <c r="D187" s="656"/>
      <c r="E187" s="656"/>
      <c r="F187" s="656"/>
      <c r="G187" s="656"/>
      <c r="H187" s="656"/>
      <c r="I187" s="656"/>
      <c r="J187" s="656"/>
      <c r="K187" s="656"/>
      <c r="L187" s="620"/>
      <c r="M187" s="616"/>
      <c r="N187" s="615"/>
      <c r="O187" s="617"/>
      <c r="P187" s="617"/>
      <c r="Q187" s="614"/>
      <c r="R187" s="614"/>
      <c r="U187" s="619"/>
      <c r="W187" s="617"/>
      <c r="X187" s="5"/>
      <c r="Z187" s="614"/>
    </row>
    <row r="188" spans="3:26" ht="40.5" customHeight="1">
      <c r="C188" s="656"/>
      <c r="D188" s="656"/>
      <c r="E188" s="656"/>
      <c r="F188" s="656"/>
      <c r="G188" s="656"/>
      <c r="H188" s="656"/>
      <c r="I188" s="656"/>
      <c r="J188" s="656"/>
      <c r="K188" s="656"/>
      <c r="L188" s="616"/>
      <c r="M188" s="616"/>
      <c r="N188" s="615"/>
      <c r="O188" s="617"/>
      <c r="P188" s="617"/>
      <c r="Q188" s="614"/>
      <c r="R188" s="614"/>
      <c r="W188" s="617"/>
      <c r="X188" s="5"/>
      <c r="Z188" s="617"/>
    </row>
    <row r="210" ht="18">
      <c r="O210" s="5" t="s">
        <v>112</v>
      </c>
    </row>
  </sheetData>
  <sheetProtection/>
  <mergeCells count="232">
    <mergeCell ref="F150:F152"/>
    <mergeCell ref="A150:A153"/>
    <mergeCell ref="B150:B153"/>
    <mergeCell ref="D168:D169"/>
    <mergeCell ref="D166:D167"/>
    <mergeCell ref="A168:A169"/>
    <mergeCell ref="B168:B169"/>
    <mergeCell ref="D150:D152"/>
    <mergeCell ref="C150:C152"/>
    <mergeCell ref="C162:C163"/>
    <mergeCell ref="A166:A167"/>
    <mergeCell ref="G166:G167"/>
    <mergeCell ref="E166:E167"/>
    <mergeCell ref="A171:A172"/>
    <mergeCell ref="B171:B172"/>
    <mergeCell ref="C171:C172"/>
    <mergeCell ref="D171:D172"/>
    <mergeCell ref="E171:E172"/>
    <mergeCell ref="E168:E169"/>
    <mergeCell ref="C168:C169"/>
    <mergeCell ref="E148:E149"/>
    <mergeCell ref="G148:G149"/>
    <mergeCell ref="E21:E22"/>
    <mergeCell ref="G21:G22"/>
    <mergeCell ref="F132:F133"/>
    <mergeCell ref="G132:G133"/>
    <mergeCell ref="G62:G63"/>
    <mergeCell ref="E82:E83"/>
    <mergeCell ref="E109:E110"/>
    <mergeCell ref="G109:G110"/>
    <mergeCell ref="E132:E133"/>
    <mergeCell ref="C132:C133"/>
    <mergeCell ref="B132:B133"/>
    <mergeCell ref="D76:D78"/>
    <mergeCell ref="D52:D53"/>
    <mergeCell ref="E56:E57"/>
    <mergeCell ref="E66:E67"/>
    <mergeCell ref="C111:C113"/>
    <mergeCell ref="B111:B113"/>
    <mergeCell ref="D106:D107"/>
    <mergeCell ref="G52:G53"/>
    <mergeCell ref="G54:G55"/>
    <mergeCell ref="G71:G72"/>
    <mergeCell ref="A54:A55"/>
    <mergeCell ref="A59:A60"/>
    <mergeCell ref="B59:B60"/>
    <mergeCell ref="E59:E60"/>
    <mergeCell ref="D59:D60"/>
    <mergeCell ref="F52:F53"/>
    <mergeCell ref="B52:B53"/>
    <mergeCell ref="A82:A83"/>
    <mergeCell ref="B82:B83"/>
    <mergeCell ref="D40:D41"/>
    <mergeCell ref="C35:C36"/>
    <mergeCell ref="C47:C49"/>
    <mergeCell ref="B35:B36"/>
    <mergeCell ref="A62:A63"/>
    <mergeCell ref="A35:A36"/>
    <mergeCell ref="C40:C41"/>
    <mergeCell ref="A40:A41"/>
    <mergeCell ref="A102:A103"/>
    <mergeCell ref="B102:B103"/>
    <mergeCell ref="B109:B110"/>
    <mergeCell ref="A106:A107"/>
    <mergeCell ref="A88:A89"/>
    <mergeCell ref="B106:B107"/>
    <mergeCell ref="A132:A133"/>
    <mergeCell ref="D132:D133"/>
    <mergeCell ref="A109:A110"/>
    <mergeCell ref="C109:C110"/>
    <mergeCell ref="A148:A149"/>
    <mergeCell ref="B148:B149"/>
    <mergeCell ref="C148:C149"/>
    <mergeCell ref="D148:D149"/>
    <mergeCell ref="A162:A163"/>
    <mergeCell ref="D162:D163"/>
    <mergeCell ref="B162:B163"/>
    <mergeCell ref="A111:A113"/>
    <mergeCell ref="B166:B167"/>
    <mergeCell ref="C164:C165"/>
    <mergeCell ref="B159:B161"/>
    <mergeCell ref="D159:D161"/>
    <mergeCell ref="B164:B165"/>
    <mergeCell ref="A164:A165"/>
    <mergeCell ref="E112:E113"/>
    <mergeCell ref="C76:C78"/>
    <mergeCell ref="C88:C89"/>
    <mergeCell ref="D88:D89"/>
    <mergeCell ref="C102:C103"/>
    <mergeCell ref="D102:D103"/>
    <mergeCell ref="E88:E89"/>
    <mergeCell ref="D111:D113"/>
    <mergeCell ref="C82:C83"/>
    <mergeCell ref="D109:D110"/>
    <mergeCell ref="G106:G107"/>
    <mergeCell ref="F106:F107"/>
    <mergeCell ref="E106:E107"/>
    <mergeCell ref="B76:B78"/>
    <mergeCell ref="C106:C107"/>
    <mergeCell ref="E102:E103"/>
    <mergeCell ref="C92:C93"/>
    <mergeCell ref="B92:B93"/>
    <mergeCell ref="G76:G78"/>
    <mergeCell ref="G82:G83"/>
    <mergeCell ref="G33:G34"/>
    <mergeCell ref="D33:D34"/>
    <mergeCell ref="E33:E34"/>
    <mergeCell ref="B40:B41"/>
    <mergeCell ref="K8:L8"/>
    <mergeCell ref="G28:G29"/>
    <mergeCell ref="E40:E41"/>
    <mergeCell ref="C33:C34"/>
    <mergeCell ref="F8:F9"/>
    <mergeCell ref="C8:C9"/>
    <mergeCell ref="S5:V5"/>
    <mergeCell ref="D8:D9"/>
    <mergeCell ref="I8:I9"/>
    <mergeCell ref="A71:A72"/>
    <mergeCell ref="A33:A34"/>
    <mergeCell ref="D35:D36"/>
    <mergeCell ref="A52:A53"/>
    <mergeCell ref="B33:B34"/>
    <mergeCell ref="G47:G49"/>
    <mergeCell ref="G10:G11"/>
    <mergeCell ref="J8:J9"/>
    <mergeCell ref="E7:N7"/>
    <mergeCell ref="A6:V6"/>
    <mergeCell ref="S8:V8"/>
    <mergeCell ref="O8:R8"/>
    <mergeCell ref="H8:H9"/>
    <mergeCell ref="G8:G9"/>
    <mergeCell ref="M8:M9"/>
    <mergeCell ref="A8:A9"/>
    <mergeCell ref="B8:B9"/>
    <mergeCell ref="A28:A29"/>
    <mergeCell ref="D28:D29"/>
    <mergeCell ref="A21:A22"/>
    <mergeCell ref="B21:B22"/>
    <mergeCell ref="C21:C22"/>
    <mergeCell ref="D21:D22"/>
    <mergeCell ref="C28:C29"/>
    <mergeCell ref="C2:R3"/>
    <mergeCell ref="N8:N9"/>
    <mergeCell ref="A5:B5"/>
    <mergeCell ref="C5:I5"/>
    <mergeCell ref="J5:R5"/>
    <mergeCell ref="O7:V7"/>
    <mergeCell ref="E8:E9"/>
    <mergeCell ref="A7:D7"/>
    <mergeCell ref="S2:V4"/>
    <mergeCell ref="C4:R4"/>
    <mergeCell ref="D92:D93"/>
    <mergeCell ref="A76:A78"/>
    <mergeCell ref="D69:D70"/>
    <mergeCell ref="B62:B63"/>
    <mergeCell ref="B88:B89"/>
    <mergeCell ref="A92:A93"/>
    <mergeCell ref="D71:D72"/>
    <mergeCell ref="A73:A75"/>
    <mergeCell ref="D82:D83"/>
    <mergeCell ref="C71:C72"/>
    <mergeCell ref="G92:G93"/>
    <mergeCell ref="F92:F93"/>
    <mergeCell ref="E92:E93"/>
    <mergeCell ref="G73:G75"/>
    <mergeCell ref="F76:F78"/>
    <mergeCell ref="E76:E78"/>
    <mergeCell ref="F82:F83"/>
    <mergeCell ref="D73:D75"/>
    <mergeCell ref="E71:E72"/>
    <mergeCell ref="E73:E75"/>
    <mergeCell ref="F73:F75"/>
    <mergeCell ref="F69:F70"/>
    <mergeCell ref="C73:C75"/>
    <mergeCell ref="G66:G67"/>
    <mergeCell ref="G69:G70"/>
    <mergeCell ref="F71:F72"/>
    <mergeCell ref="F66:F67"/>
    <mergeCell ref="C56:C57"/>
    <mergeCell ref="D62:D63"/>
    <mergeCell ref="C69:C70"/>
    <mergeCell ref="E69:E70"/>
    <mergeCell ref="C62:C63"/>
    <mergeCell ref="F47:F49"/>
    <mergeCell ref="E47:E49"/>
    <mergeCell ref="B54:B55"/>
    <mergeCell ref="F56:F57"/>
    <mergeCell ref="F54:F55"/>
    <mergeCell ref="B71:B72"/>
    <mergeCell ref="B69:B70"/>
    <mergeCell ref="D54:D55"/>
    <mergeCell ref="C54:C55"/>
    <mergeCell ref="B56:B57"/>
    <mergeCell ref="D47:D49"/>
    <mergeCell ref="A56:A57"/>
    <mergeCell ref="D56:D57"/>
    <mergeCell ref="C59:C60"/>
    <mergeCell ref="E62:E63"/>
    <mergeCell ref="A69:A70"/>
    <mergeCell ref="C52:C53"/>
    <mergeCell ref="E54:E55"/>
    <mergeCell ref="E52:E53"/>
    <mergeCell ref="G171:G172"/>
    <mergeCell ref="C159:C161"/>
    <mergeCell ref="E159:E161"/>
    <mergeCell ref="F159:F161"/>
    <mergeCell ref="B73:B75"/>
    <mergeCell ref="A10:A11"/>
    <mergeCell ref="B10:B11"/>
    <mergeCell ref="C10:C11"/>
    <mergeCell ref="D10:D11"/>
    <mergeCell ref="E10:E11"/>
    <mergeCell ref="E12:E13"/>
    <mergeCell ref="A47:A49"/>
    <mergeCell ref="B47:B49"/>
    <mergeCell ref="B28:B29"/>
    <mergeCell ref="G159:G161"/>
    <mergeCell ref="C187:K188"/>
    <mergeCell ref="F171:F172"/>
    <mergeCell ref="E162:E163"/>
    <mergeCell ref="D164:D165"/>
    <mergeCell ref="C166:C167"/>
    <mergeCell ref="G12:G13"/>
    <mergeCell ref="A98:A101"/>
    <mergeCell ref="B98:B101"/>
    <mergeCell ref="C98:C101"/>
    <mergeCell ref="D98:D101"/>
    <mergeCell ref="E164:E165"/>
    <mergeCell ref="A12:A13"/>
    <mergeCell ref="B12:B13"/>
    <mergeCell ref="C12:C13"/>
    <mergeCell ref="D12:D13"/>
  </mergeCells>
  <dataValidations count="3">
    <dataValidation type="decimal" operator="greaterThan" allowBlank="1" showErrorMessage="1" sqref="J110 J113:J126 J69:J88 J61 J47:J49 J59 J90:J92 J138:J161">
      <formula1>0</formula1>
    </dataValidation>
    <dataValidation type="decimal" operator="greaterThan" allowBlank="1" showInputMessage="1" showErrorMessage="1" sqref="J130:J131">
      <formula1>0</formula1>
    </dataValidation>
    <dataValidation operator="greaterThan" allowBlank="1" showErrorMessage="1" sqref="R140:R161 P139:P161">
      <formula1>0</formula1>
    </dataValidation>
  </dataValidations>
  <printOptions horizontalCentered="1"/>
  <pageMargins left="0.1968503937007874" right="0.1968503937007874" top="0.3937007874015748" bottom="0.3937007874015748" header="0.31496062992125984" footer="0"/>
  <pageSetup horizontalDpi="600" verticalDpi="600" orientation="landscape" paperSize="14" scale="15" r:id="rId4"/>
  <rowBreaks count="9" manualBreakCount="9">
    <brk id="27" max="21" man="1"/>
    <brk id="39" max="21" man="1"/>
    <brk id="55" max="21" man="1"/>
    <brk id="72" max="21" man="1"/>
    <brk id="83" max="21" man="1"/>
    <brk id="101" max="21" man="1"/>
    <brk id="117" max="21" man="1"/>
    <brk id="137" max="21" man="1"/>
    <brk id="154" max="21" man="1"/>
  </rowBreaks>
  <drawing r:id="rId3"/>
  <legacyDrawing r:id="rId2"/>
</worksheet>
</file>

<file path=xl/worksheets/sheet2.xml><?xml version="1.0" encoding="utf-8"?>
<worksheet xmlns="http://schemas.openxmlformats.org/spreadsheetml/2006/main" xmlns:r="http://schemas.openxmlformats.org/officeDocument/2006/relationships">
  <dimension ref="A1:E10"/>
  <sheetViews>
    <sheetView zoomScale="60" zoomScaleNormal="60" zoomScalePageLayoutView="0" workbookViewId="0" topLeftCell="A1">
      <selection activeCell="H203" sqref="H203"/>
    </sheetView>
  </sheetViews>
  <sheetFormatPr defaultColWidth="11.421875" defaultRowHeight="12.75"/>
  <cols>
    <col min="1" max="2" width="11.421875" style="1" customWidth="1"/>
    <col min="3" max="16384" width="11.421875" style="2" customWidth="1"/>
  </cols>
  <sheetData>
    <row r="1" ht="12.75">
      <c r="A1" s="1">
        <v>91</v>
      </c>
    </row>
    <row r="2" spans="1:5" ht="12.75">
      <c r="A2" s="1">
        <v>9</v>
      </c>
      <c r="E2" s="2">
        <v>48410300</v>
      </c>
    </row>
    <row r="3" spans="1:5" ht="12.75">
      <c r="A3" s="1">
        <v>19</v>
      </c>
      <c r="E3" s="2">
        <v>203342720</v>
      </c>
    </row>
    <row r="4" spans="1:5" ht="12.75">
      <c r="A4" s="1">
        <v>22</v>
      </c>
      <c r="E4" s="2">
        <f>E3+E2</f>
        <v>251753020</v>
      </c>
    </row>
    <row r="5" spans="1:5" ht="12.75">
      <c r="A5" s="1">
        <v>20</v>
      </c>
      <c r="E5" s="2">
        <v>54223656</v>
      </c>
    </row>
    <row r="6" spans="1:5" ht="12.75">
      <c r="A6" s="1">
        <v>22</v>
      </c>
      <c r="E6" s="2">
        <f>E4+E5</f>
        <v>305976676</v>
      </c>
    </row>
    <row r="7" ht="12.75">
      <c r="A7" s="1">
        <v>20</v>
      </c>
    </row>
    <row r="8" ht="12.75">
      <c r="A8" s="1">
        <v>20</v>
      </c>
    </row>
    <row r="9" ht="12.75">
      <c r="A9" s="1">
        <v>19</v>
      </c>
    </row>
    <row r="10" spans="1:3" ht="12.75">
      <c r="A10" s="1">
        <f>SUM(A1:A9)</f>
        <v>242</v>
      </c>
      <c r="C10" s="2">
        <f>91/242</f>
        <v>0.3760330578512397</v>
      </c>
    </row>
  </sheetData>
  <sheetProtection/>
  <printOptions/>
  <pageMargins left="0.7000000000000001" right="0.7000000000000001" top="0.75" bottom="0.75" header="0.5118055555555556" footer="0.5118055555555556"/>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dc:creator>
  <cp:keywords/>
  <dc:description/>
  <cp:lastModifiedBy>carlosh</cp:lastModifiedBy>
  <cp:lastPrinted>2013-01-24T20:59:43Z</cp:lastPrinted>
  <dcterms:created xsi:type="dcterms:W3CDTF">2007-12-17T18:19:52Z</dcterms:created>
  <dcterms:modified xsi:type="dcterms:W3CDTF">2013-08-05T20:22:04Z</dcterms:modified>
  <cp:category/>
  <cp:version/>
  <cp:contentType/>
  <cp:contentStatus/>
  <cp:revision>1</cp:revision>
</cp:coreProperties>
</file>